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7. jednání\"/>
    </mc:Choice>
  </mc:AlternateContent>
  <xr:revisionPtr revIDLastSave="0" documentId="10_ncr:8100000_{AC5A2044-DBA3-485E-BE1C-DA0E10DBDD74}" xr6:coauthVersionLast="32" xr6:coauthVersionMax="32" xr10:uidLastSave="{00000000-0000-0000-0000-000000000000}"/>
  <bookViews>
    <workbookView xWindow="0" yWindow="0" windowWidth="20496" windowHeight="7776" xr2:uid="{00000000-000D-0000-FFFF-FFFF00000000}"/>
  </bookViews>
  <sheets>
    <sheet name="propagace prubezna" sheetId="2" r:id="rId1"/>
    <sheet name="IH" sheetId="3" r:id="rId2"/>
    <sheet name="JK" sheetId="4" r:id="rId3"/>
    <sheet name="LD" sheetId="5" r:id="rId4"/>
    <sheet name="PV" sheetId="6" r:id="rId5"/>
    <sheet name="PM" sheetId="7" r:id="rId6"/>
    <sheet name="RN" sheetId="8" r:id="rId7"/>
    <sheet name="VT" sheetId="10" r:id="rId8"/>
    <sheet name="ZK" sheetId="9" r:id="rId9"/>
  </sheets>
  <definedNames>
    <definedName name="_xlnm.Print_Area" localSheetId="0">'propagace prubezna'!$A$1:$Z$23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10" l="1"/>
  <c r="Q16" i="10"/>
  <c r="Q15" i="10"/>
  <c r="Q14" i="10"/>
  <c r="Q17" i="9"/>
  <c r="Q17" i="8"/>
  <c r="Q17" i="7"/>
  <c r="Q17" i="6"/>
  <c r="Q17" i="5"/>
  <c r="Q17" i="4"/>
  <c r="Q17" i="3"/>
  <c r="Z18" i="2"/>
  <c r="Q16" i="9" l="1"/>
  <c r="Q15" i="9"/>
  <c r="Q14" i="9"/>
  <c r="Q16" i="8"/>
  <c r="Q15" i="8"/>
  <c r="Q14" i="8"/>
  <c r="Q16" i="7"/>
  <c r="Q15" i="7"/>
  <c r="Q14" i="7"/>
  <c r="Q16" i="6"/>
  <c r="Q15" i="6"/>
  <c r="Q14" i="6"/>
  <c r="Q16" i="5"/>
  <c r="Q15" i="5"/>
  <c r="Q14" i="5"/>
  <c r="Q16" i="4"/>
  <c r="Q15" i="4"/>
  <c r="Q14" i="4"/>
  <c r="Q16" i="3"/>
  <c r="Q15" i="3"/>
  <c r="Q14" i="3"/>
</calcChain>
</file>

<file path=xl/sharedStrings.xml><?xml version="1.0" encoding="utf-8"?>
<sst xmlns="http://schemas.openxmlformats.org/spreadsheetml/2006/main" count="642" uniqueCount="77">
  <si>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</si>
  <si>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</si>
  <si>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</si>
  <si>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</si>
  <si>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</si>
  <si>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</si>
  <si>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</si>
  <si>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</si>
  <si>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</si>
  <si>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</si>
  <si>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</si>
  <si>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</si>
  <si>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</si>
  <si>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</si>
  <si>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</si>
  <si>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</si>
  <si>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</si>
  <si>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</si>
  <si>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</si>
  <si>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</si>
  <si>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</si>
  <si>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</si>
  <si>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</si>
  <si>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</si>
  <si>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</si>
  <si>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</si>
  <si>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</si>
  <si>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</si>
  <si>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</si>
  <si>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</si>
  <si>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</si>
  <si>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</si>
  <si>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</si>
  <si>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</si>
  <si>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t>Finanční alokace: 3 000 000 Kč</t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</si>
  <si>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dotace</t>
    </r>
  </si>
  <si>
    <t>Účast českých filmů na zahraničních festivalech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</si>
  <si>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2018-5-1-2</t>
    </r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</si>
  <si>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5. propagace českého kinematografického díla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</si>
  <si>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8.2.2018 - 31.1.2019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</si>
  <si>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6-ti měsíců po realizaci festivalu/udělování cen</t>
    </r>
  </si>
  <si>
    <t>1. podpora propagace české kinematografie v zahraničí</t>
  </si>
  <si>
    <t xml:space="preserve">Podpora je určena pro jednotlivá česká kinematografická díla (ve smyslu § 2 odst. 1 písm. f) zákona o audiovizi) </t>
  </si>
  <si>
    <t xml:space="preserve">a jejich účast na nejvýznamnějších mezinárodních filmových festivalech v zahraničí. </t>
  </si>
  <si>
    <t>2421/2018</t>
  </si>
  <si>
    <t>Krutart s.r.o.</t>
  </si>
  <si>
    <t>Lamperová Marta</t>
  </si>
  <si>
    <t>Voráč Jiří</t>
  </si>
  <si>
    <t>ano</t>
  </si>
  <si>
    <t>31.12.2018</t>
  </si>
  <si>
    <t>2412/2018</t>
  </si>
  <si>
    <t>PRODUKCE RADIM PROCHÁZKA s.r.o.</t>
  </si>
  <si>
    <t>D is for Divison (Neklidná hranice)</t>
  </si>
  <si>
    <t>Cviková Ludmila</t>
  </si>
  <si>
    <t>Hodoušková Markéta</t>
  </si>
  <si>
    <t>31.5.2018</t>
  </si>
  <si>
    <t>2422/2018</t>
  </si>
  <si>
    <t>Hypermarket Film s.r.o.</t>
  </si>
  <si>
    <t>The Russian Job (Hot Docs)</t>
  </si>
  <si>
    <t>Účast filmu Svět podle Daliborka na festivalu HotDocs</t>
  </si>
  <si>
    <t>Jílek Jan</t>
  </si>
  <si>
    <t>Lukeš Jan</t>
  </si>
  <si>
    <t>31.7.2018</t>
  </si>
  <si>
    <t>x</t>
  </si>
  <si>
    <t>dotace</t>
  </si>
  <si>
    <t>31.10.2018</t>
  </si>
  <si>
    <t>70%</t>
  </si>
  <si>
    <t>90%</t>
  </si>
  <si>
    <t>2441/2018</t>
  </si>
  <si>
    <t>Xova Film s.r.o.</t>
  </si>
  <si>
    <t>Vienna Calling - Sheffield Doc/Fest 2018</t>
  </si>
  <si>
    <t>Pechánková Milica</t>
  </si>
  <si>
    <t>ne</t>
  </si>
  <si>
    <t>Španihelová Magda</t>
  </si>
  <si>
    <t>85%</t>
  </si>
  <si>
    <t>radní nebodovala</t>
  </si>
  <si>
    <t>radní nebodoval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</si>
</sst>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_-* #,##0.00\ _K_č_-;\-* #,##0.00\ _K_č_-;_-* &quot;-&quot;??\ _K_č_-;_-@_-"/>
    <numFmt numFmtId="168" formatCode="_-* #,##0\ _K_č_-;\-* #,##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</borders>
  <cellStyleXfs count="2">
    <xf numFmtId="0" fontId="0" fillId="0" borderId="0"/>
    <xf numFmtId="167" fontId="6" fillId="0" borderId="0" applyFont="0" applyFill="0" applyBorder="0" applyAlignment="0" applyProtection="0"/>
  </cellStyleXfs>
  <cellXfs count="78">
    <xf numFmtId="0" fontId="0" fillId="0" borderId="0" xfId="0"/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 wrapText="1"/>
    </xf>
    <xf numFmtId="3" fontId="4" fillId="2" borderId="1" xfId="0" applyNumberFormat="1" applyFont="1" applyFill="1" applyBorder="1" applyAlignment="1">
      <alignment horizontal="left" wrapText="1"/>
    </xf>
    <xf numFmtId="2" fontId="4" fillId="2" borderId="1" xfId="0" applyNumberFormat="1" applyFont="1" applyFill="1" applyBorder="1" applyAlignment="1" applyProtection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left"/>
    </xf>
    <xf numFmtId="3" fontId="4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2" fontId="5" fillId="2" borderId="5" xfId="0" applyNumberFormat="1" applyFont="1" applyFill="1" applyBorder="1" applyAlignment="1">
      <alignment horizontal="left" vertical="top" wrapText="1"/>
    </xf>
    <xf numFmtId="2" fontId="5" fillId="2" borderId="7" xfId="0" applyNumberFormat="1" applyFont="1" applyFill="1" applyBorder="1" applyAlignment="1">
      <alignment horizontal="left" vertical="top" wrapText="1"/>
    </xf>
    <xf numFmtId="2" fontId="5" fillId="2" borderId="6" xfId="0" applyNumberFormat="1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 wrapText="1"/>
    </xf>
    <xf numFmtId="3" fontId="4" fillId="2" borderId="1" xfId="0" applyNumberFormat="1" applyFont="1" applyFill="1" applyBorder="1" applyAlignment="1">
      <alignment horizontal="left" wrapText="1"/>
    </xf>
    <xf numFmtId="2" fontId="4" fillId="2" borderId="1" xfId="0" applyNumberFormat="1" applyFont="1" applyFill="1" applyBorder="1" applyAlignment="1" applyProtection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3" fontId="4" fillId="2" borderId="1" xfId="0" applyNumberFormat="1" applyFont="1" applyFill="1" applyBorder="1" applyAlignment="1">
      <alignment horizontal="left" vertical="top"/>
    </xf>
    <xf numFmtId="49" fontId="4" fillId="2" borderId="2" xfId="0" applyNumberFormat="1" applyFont="1" applyFill="1" applyBorder="1" applyAlignment="1">
      <alignment horizontal="left" vertical="top"/>
    </xf>
    <xf numFmtId="49" fontId="4" fillId="2" borderId="3" xfId="0" applyNumberFormat="1" applyFont="1" applyFill="1" applyBorder="1"/>
    <xf numFmtId="49" fontId="4" fillId="2" borderId="3" xfId="0" applyNumberFormat="1" applyFont="1" applyFill="1" applyBorder="1" applyAlignment="1">
      <alignment horizontal="right" vertical="top"/>
    </xf>
    <xf numFmtId="9" fontId="4" fillId="2" borderId="3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left" vertical="top"/>
    </xf>
    <xf numFmtId="49" fontId="4" fillId="2" borderId="3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left" vertical="top"/>
    </xf>
    <xf numFmtId="9" fontId="4" fillId="2" borderId="1" xfId="0" applyNumberFormat="1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left"/>
    </xf>
    <xf numFmtId="3" fontId="4" fillId="2" borderId="0" xfId="0" applyNumberFormat="1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49" fontId="4" fillId="2" borderId="2" xfId="0" applyNumberFormat="1" applyFont="1" applyFill="1" applyBorder="1" applyAlignment="1">
      <alignment horizontal="center" vertical="top"/>
    </xf>
    <xf numFmtId="49" fontId="4" fillId="2" borderId="3" xfId="0" applyNumberFormat="1" applyFont="1" applyFill="1" applyBorder="1" applyAlignment="1">
      <alignment horizontal="center" vertical="top"/>
    </xf>
    <xf numFmtId="49" fontId="4" fillId="2" borderId="4" xfId="0" applyNumberFormat="1" applyFont="1" applyFill="1" applyBorder="1" applyAlignment="1">
      <alignment horizontal="center" vertical="top"/>
    </xf>
    <xf numFmtId="9" fontId="4" fillId="2" borderId="1" xfId="0" applyNumberFormat="1" applyFont="1" applyFill="1" applyBorder="1" applyAlignment="1">
      <alignment horizontal="center" vertical="top"/>
    </xf>
    <xf numFmtId="168" fontId="4" fillId="2" borderId="1" xfId="1" applyNumberFormat="1" applyFont="1" applyFill="1" applyBorder="1" applyAlignment="1">
      <alignment horizontal="right" vertical="top"/>
    </xf>
    <xf numFmtId="168" fontId="4" fillId="2" borderId="1" xfId="1" applyNumberFormat="1" applyFont="1" applyFill="1" applyBorder="1" applyAlignment="1">
      <alignment horizontal="left" vertical="top"/>
    </xf>
    <xf numFmtId="168" fontId="4" fillId="2" borderId="0" xfId="1" applyNumberFormat="1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left" vertical="top" wrapText="1"/>
    </xf>
    <xf numFmtId="2" fontId="1" fillId="2" borderId="5" xfId="0" applyNumberFormat="1" applyFont="1" applyFill="1" applyBorder="1" applyAlignment="1">
      <alignment horizontal="left" vertical="top" wrapText="1"/>
    </xf>
    <xf numFmtId="2" fontId="1" fillId="2" borderId="7" xfId="0" applyNumberFormat="1" applyFont="1" applyFill="1" applyBorder="1" applyAlignment="1">
      <alignment horizontal="left" vertical="top" wrapText="1"/>
    </xf>
    <xf numFmtId="2" fontId="1" fillId="2" borderId="6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0" fillId="2" borderId="0" xfId="0" applyFill="1"/>
  </cellXfs>
  <cellStyles count="2">
    <cellStyle name="Čárka 2" xfId="1" xr:uid="{00000000-0005-0000-0000-00002F000000}"/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M20"/>
  <sheetViews>
    <sheetView tabSelected="1" zoomScale="78" zoomScaleNormal="78" workbookViewId="0"/>
  </sheetViews>
  <sheetFormatPr defaultColWidth="9.109375" defaultRowHeight="12" x14ac:dyDescent="0.3"/>
  <cols>
    <col min="1" max="1" width="11.6640625" style="31" customWidth="1"/>
    <col min="2" max="2" width="30" style="31" bestFit="1" customWidth="1"/>
    <col min="3" max="3" width="43.6640625" style="31" customWidth="1"/>
    <col min="4" max="4" width="15.5546875" style="31" customWidth="1"/>
    <col min="5" max="5" width="15" style="31" customWidth="1"/>
    <col min="6" max="6" width="15.6640625" style="31" customWidth="1"/>
    <col min="7" max="7" width="5.6640625" style="32" customWidth="1"/>
    <col min="8" max="8" width="17.88671875" style="32" customWidth="1"/>
    <col min="9" max="9" width="5.6640625" style="31" customWidth="1"/>
    <col min="10" max="10" width="9.6640625" style="31" customWidth="1"/>
    <col min="11" max="17" width="9.33203125" style="31" customWidth="1"/>
    <col min="18" max="18" width="12.33203125" style="31" customWidth="1"/>
    <col min="19" max="19" width="12" style="31" customWidth="1"/>
    <col min="20" max="20" width="10.33203125" style="31" customWidth="1"/>
    <col min="21" max="22" width="9.33203125" style="31" customWidth="1"/>
    <col min="23" max="23" width="10.33203125" style="31" customWidth="1"/>
    <col min="24" max="25" width="15.6640625" style="31" customWidth="1"/>
    <col min="26" max="26" width="15" style="31" customWidth="1"/>
    <col min="27" max="16384" width="9.109375" style="31"/>
  </cols>
  <sheetData>
    <row r="1" spans="1:169" ht="38.25" customHeight="1" x14ac:dyDescent="0.3">
      <c r="A1" s="30" t="s">
        <v>36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</row>
    <row r="2" spans="1:169" ht="14.4" x14ac:dyDescent="0.3">
      <c r="A2" s="33" t="s">
        <v>37</v>
      </c>
      <c r="B2" s="77"/>
      <c r="C2" s="77"/>
      <c r="D2" s="33" t="s">
        <v>23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</row>
    <row r="3" spans="1:169" ht="14.4" x14ac:dyDescent="0.3">
      <c r="A3" s="33" t="s">
        <v>38</v>
      </c>
      <c r="B3" s="77"/>
      <c r="C3" s="77"/>
      <c r="D3" s="31" t="s">
        <v>41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</row>
    <row r="4" spans="1:169" ht="14.4" x14ac:dyDescent="0.3">
      <c r="A4" s="33" t="s">
        <v>39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</row>
    <row r="5" spans="1:169" ht="14.4" x14ac:dyDescent="0.3">
      <c r="A5" s="33" t="s">
        <v>34</v>
      </c>
      <c r="B5" s="77"/>
      <c r="C5" s="77"/>
      <c r="D5" s="33" t="s">
        <v>24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</row>
    <row r="6" spans="1:169" ht="12.6" customHeight="1" x14ac:dyDescent="0.3">
      <c r="A6" s="19" t="s">
        <v>40</v>
      </c>
      <c r="B6" s="19"/>
      <c r="C6" s="19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</row>
    <row r="7" spans="1:169" ht="14.4" x14ac:dyDescent="0.3">
      <c r="A7" s="33" t="s">
        <v>22</v>
      </c>
      <c r="B7" s="77"/>
      <c r="C7" s="77"/>
      <c r="D7" s="31" t="s">
        <v>42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</row>
    <row r="8" spans="1:169" ht="14.4" x14ac:dyDescent="0.3">
      <c r="A8" s="57" t="s">
        <v>35</v>
      </c>
      <c r="B8" s="77"/>
      <c r="C8" s="77"/>
      <c r="D8" s="31" t="s">
        <v>43</v>
      </c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</row>
    <row r="10" spans="1:169" ht="14.4" x14ac:dyDescent="0.3">
      <c r="A10" s="33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</row>
    <row r="11" spans="1:169" ht="26.4" customHeight="1" x14ac:dyDescent="0.3">
      <c r="A11" s="65" t="s">
        <v>0</v>
      </c>
      <c r="B11" s="65" t="s">
        <v>1</v>
      </c>
      <c r="C11" s="65" t="s">
        <v>17</v>
      </c>
      <c r="D11" s="65" t="s">
        <v>13</v>
      </c>
      <c r="E11" s="70" t="s">
        <v>2</v>
      </c>
      <c r="F11" s="73" t="s">
        <v>30</v>
      </c>
      <c r="G11" s="74"/>
      <c r="H11" s="73" t="s">
        <v>31</v>
      </c>
      <c r="I11" s="74"/>
      <c r="J11" s="65" t="s">
        <v>32</v>
      </c>
      <c r="K11" s="65" t="s">
        <v>14</v>
      </c>
      <c r="L11" s="65" t="s">
        <v>16</v>
      </c>
      <c r="M11" s="65" t="s">
        <v>28</v>
      </c>
      <c r="N11" s="65" t="s">
        <v>29</v>
      </c>
      <c r="O11" s="65" t="s">
        <v>33</v>
      </c>
      <c r="P11" s="65" t="s">
        <v>3</v>
      </c>
      <c r="Q11" s="65" t="s">
        <v>4</v>
      </c>
      <c r="R11" s="65" t="s">
        <v>5</v>
      </c>
      <c r="S11" s="65" t="s">
        <v>6</v>
      </c>
      <c r="T11" s="65" t="s">
        <v>7</v>
      </c>
      <c r="U11" s="65" t="s">
        <v>8</v>
      </c>
      <c r="V11" s="65" t="s">
        <v>9</v>
      </c>
      <c r="W11" s="65" t="s">
        <v>10</v>
      </c>
      <c r="X11" s="65" t="s">
        <v>11</v>
      </c>
      <c r="Y11" s="65" t="s">
        <v>12</v>
      </c>
      <c r="Z11" s="67" t="s">
        <v>15</v>
      </c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</row>
    <row r="12" spans="1:169" ht="59.4" customHeight="1" x14ac:dyDescent="0.3">
      <c r="A12" s="69"/>
      <c r="B12" s="69"/>
      <c r="C12" s="69"/>
      <c r="D12" s="69"/>
      <c r="E12" s="71"/>
      <c r="F12" s="75"/>
      <c r="G12" s="76"/>
      <c r="H12" s="75"/>
      <c r="I12" s="7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8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</row>
    <row r="13" spans="1:169" ht="28.95" customHeight="1" x14ac:dyDescent="0.3">
      <c r="A13" s="66"/>
      <c r="B13" s="66"/>
      <c r="C13" s="66"/>
      <c r="D13" s="66"/>
      <c r="E13" s="72"/>
      <c r="F13" s="34" t="s">
        <v>25</v>
      </c>
      <c r="G13" s="35" t="s">
        <v>26</v>
      </c>
      <c r="H13" s="35" t="s">
        <v>25</v>
      </c>
      <c r="I13" s="35" t="s">
        <v>26</v>
      </c>
      <c r="J13" s="35" t="s">
        <v>27</v>
      </c>
      <c r="K13" s="35" t="s">
        <v>19</v>
      </c>
      <c r="L13" s="35" t="s">
        <v>19</v>
      </c>
      <c r="M13" s="35" t="s">
        <v>20</v>
      </c>
      <c r="N13" s="35" t="s">
        <v>21</v>
      </c>
      <c r="O13" s="35" t="s">
        <v>21</v>
      </c>
      <c r="P13" s="35" t="s">
        <v>20</v>
      </c>
      <c r="Q13" s="35"/>
      <c r="R13" s="35"/>
      <c r="S13" s="35"/>
      <c r="T13" s="36"/>
      <c r="U13" s="36"/>
      <c r="V13" s="36"/>
      <c r="W13" s="36"/>
      <c r="X13" s="36"/>
      <c r="Y13" s="35"/>
      <c r="Z13" s="35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</row>
    <row r="14" spans="1:169" s="37" customFormat="1" ht="12.75" customHeight="1" x14ac:dyDescent="0.2">
      <c r="A14" s="38"/>
      <c r="B14" s="39"/>
      <c r="C14" s="39"/>
      <c r="D14" s="40"/>
      <c r="E14" s="40"/>
      <c r="F14" s="34"/>
      <c r="G14" s="35"/>
      <c r="H14" s="35"/>
      <c r="I14" s="35"/>
      <c r="J14" s="41"/>
      <c r="K14" s="41"/>
      <c r="L14" s="41"/>
      <c r="M14" s="41"/>
      <c r="N14" s="41"/>
      <c r="O14" s="41"/>
      <c r="P14" s="41"/>
      <c r="Q14" s="42"/>
      <c r="R14" s="43"/>
      <c r="S14" s="44"/>
      <c r="T14" s="45"/>
      <c r="U14" s="46"/>
      <c r="V14" s="47"/>
      <c r="W14" s="48"/>
      <c r="X14" s="49"/>
      <c r="Y14" s="50"/>
      <c r="Z14" s="5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X14" s="52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</row>
    <row r="15" spans="1:169" s="37" customFormat="1" ht="12.75" customHeight="1" x14ac:dyDescent="0.2">
      <c r="A15" s="38" t="s">
        <v>44</v>
      </c>
      <c r="B15" s="39" t="s">
        <v>45</v>
      </c>
      <c r="C15" s="39" t="s">
        <v>58</v>
      </c>
      <c r="D15" s="40">
        <v>231450</v>
      </c>
      <c r="E15" s="40">
        <v>150000</v>
      </c>
      <c r="F15" s="55" t="s">
        <v>46</v>
      </c>
      <c r="G15" s="53" t="s">
        <v>48</v>
      </c>
      <c r="H15" s="53" t="s">
        <v>47</v>
      </c>
      <c r="I15" s="53" t="s">
        <v>48</v>
      </c>
      <c r="J15" s="41">
        <v>31</v>
      </c>
      <c r="K15" s="41">
        <v>12.571400000000001</v>
      </c>
      <c r="L15" s="41">
        <v>12.428599999999999</v>
      </c>
      <c r="M15" s="41">
        <v>4.5713999999999997</v>
      </c>
      <c r="N15" s="41">
        <v>6.2857000000000003</v>
      </c>
      <c r="O15" s="41">
        <v>8</v>
      </c>
      <c r="P15" s="41">
        <v>3.4285999999999999</v>
      </c>
      <c r="Q15" s="42">
        <v>78.285700000000006</v>
      </c>
      <c r="R15" s="62">
        <v>100000</v>
      </c>
      <c r="S15" s="58" t="s">
        <v>64</v>
      </c>
      <c r="T15" s="49" t="s">
        <v>48</v>
      </c>
      <c r="U15" s="59" t="s">
        <v>48</v>
      </c>
      <c r="V15" s="47">
        <v>0.65</v>
      </c>
      <c r="W15" s="59" t="s">
        <v>66</v>
      </c>
      <c r="X15" s="49" t="s">
        <v>49</v>
      </c>
      <c r="Y15" s="60" t="s">
        <v>65</v>
      </c>
      <c r="Z15" s="61">
        <v>0.61722679998765551</v>
      </c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X15" s="52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</row>
    <row r="16" spans="1:169" s="37" customFormat="1" ht="12.75" customHeight="1" x14ac:dyDescent="0.2">
      <c r="A16" s="38" t="s">
        <v>50</v>
      </c>
      <c r="B16" s="54" t="s">
        <v>51</v>
      </c>
      <c r="C16" s="54" t="s">
        <v>52</v>
      </c>
      <c r="D16" s="55">
        <v>284500</v>
      </c>
      <c r="E16" s="55">
        <v>150000</v>
      </c>
      <c r="F16" s="40" t="s">
        <v>53</v>
      </c>
      <c r="G16" s="53" t="s">
        <v>48</v>
      </c>
      <c r="H16" s="53" t="s">
        <v>54</v>
      </c>
      <c r="I16" s="53" t="s">
        <v>63</v>
      </c>
      <c r="J16" s="41">
        <v>29</v>
      </c>
      <c r="K16" s="41">
        <v>12.7143</v>
      </c>
      <c r="L16" s="41">
        <v>10</v>
      </c>
      <c r="M16" s="41">
        <v>4</v>
      </c>
      <c r="N16" s="41">
        <v>5.7142999999999997</v>
      </c>
      <c r="O16" s="41">
        <v>6.8571</v>
      </c>
      <c r="P16" s="41">
        <v>3</v>
      </c>
      <c r="Q16" s="42">
        <v>71.285700000000006</v>
      </c>
      <c r="R16" s="62">
        <v>100000</v>
      </c>
      <c r="S16" s="58" t="s">
        <v>64</v>
      </c>
      <c r="T16" s="49" t="s">
        <v>48</v>
      </c>
      <c r="U16" s="59" t="s">
        <v>48</v>
      </c>
      <c r="V16" s="47">
        <v>0.8</v>
      </c>
      <c r="W16" s="59" t="s">
        <v>67</v>
      </c>
      <c r="X16" s="49" t="s">
        <v>55</v>
      </c>
      <c r="Y16" s="49" t="s">
        <v>65</v>
      </c>
      <c r="Z16" s="61">
        <v>0.50213406979663566</v>
      </c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X16" s="52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</row>
    <row r="17" spans="1:169" x14ac:dyDescent="0.2">
      <c r="A17" s="38" t="s">
        <v>56</v>
      </c>
      <c r="B17" s="39" t="s">
        <v>57</v>
      </c>
      <c r="C17" s="39" t="s">
        <v>59</v>
      </c>
      <c r="D17" s="40">
        <v>169862</v>
      </c>
      <c r="E17" s="40">
        <v>151750</v>
      </c>
      <c r="F17" s="55" t="s">
        <v>60</v>
      </c>
      <c r="G17" s="53" t="s">
        <v>48</v>
      </c>
      <c r="H17" s="53" t="s">
        <v>61</v>
      </c>
      <c r="I17" s="53" t="s">
        <v>48</v>
      </c>
      <c r="J17" s="41">
        <v>29</v>
      </c>
      <c r="K17" s="41">
        <v>12.857100000000001</v>
      </c>
      <c r="L17" s="41">
        <v>12.428599999999999</v>
      </c>
      <c r="M17" s="41">
        <v>3.8571</v>
      </c>
      <c r="N17" s="41">
        <v>5.7142999999999997</v>
      </c>
      <c r="O17" s="41">
        <v>6.5713999999999997</v>
      </c>
      <c r="P17" s="41">
        <v>3.8571</v>
      </c>
      <c r="Q17" s="42">
        <v>74.285600000000017</v>
      </c>
      <c r="R17" s="62">
        <v>80000</v>
      </c>
      <c r="S17" s="58" t="s">
        <v>64</v>
      </c>
      <c r="T17" s="49" t="s">
        <v>48</v>
      </c>
      <c r="U17" s="59" t="s">
        <v>48</v>
      </c>
      <c r="V17" s="47">
        <v>0.88</v>
      </c>
      <c r="W17" s="59" t="s">
        <v>67</v>
      </c>
      <c r="X17" s="49" t="s">
        <v>62</v>
      </c>
      <c r="Y17" s="49" t="s">
        <v>65</v>
      </c>
      <c r="Z17" s="61">
        <v>0.67281507509457261</v>
      </c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52"/>
    </row>
    <row r="18" spans="1:169" x14ac:dyDescent="0.2">
      <c r="A18" s="38" t="s">
        <v>68</v>
      </c>
      <c r="B18" s="54" t="s">
        <v>69</v>
      </c>
      <c r="C18" s="54" t="s">
        <v>70</v>
      </c>
      <c r="D18" s="55">
        <v>107428</v>
      </c>
      <c r="E18" s="55">
        <v>75000</v>
      </c>
      <c r="F18" s="55" t="s">
        <v>71</v>
      </c>
      <c r="G18" s="53" t="s">
        <v>72</v>
      </c>
      <c r="H18" s="53" t="s">
        <v>73</v>
      </c>
      <c r="I18" s="53" t="s">
        <v>48</v>
      </c>
      <c r="J18" s="41">
        <v>27.666699999999999</v>
      </c>
      <c r="K18" s="41">
        <v>12.333299999999999</v>
      </c>
      <c r="L18" s="41">
        <v>10.666700000000001</v>
      </c>
      <c r="M18" s="41">
        <v>4</v>
      </c>
      <c r="N18" s="41">
        <v>6.6666999999999996</v>
      </c>
      <c r="O18" s="41">
        <v>6.8333000000000004</v>
      </c>
      <c r="P18" s="41">
        <v>3</v>
      </c>
      <c r="Q18" s="42">
        <v>71.166699999999992</v>
      </c>
      <c r="R18" s="63">
        <v>60000</v>
      </c>
      <c r="S18" s="58" t="s">
        <v>64</v>
      </c>
      <c r="T18" s="49" t="s">
        <v>48</v>
      </c>
      <c r="U18" s="59" t="s">
        <v>48</v>
      </c>
      <c r="V18" s="47">
        <v>0.79</v>
      </c>
      <c r="W18" s="59" t="s">
        <v>74</v>
      </c>
      <c r="X18" s="49" t="s">
        <v>62</v>
      </c>
      <c r="Y18" s="60" t="s">
        <v>49</v>
      </c>
      <c r="Z18" s="61">
        <f>R18/(0.7*D18)</f>
        <v>0.79787658444991738</v>
      </c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52"/>
    </row>
    <row r="19" spans="1:169" ht="14.4" x14ac:dyDescent="0.3">
      <c r="A19" s="77"/>
      <c r="B19" s="77"/>
      <c r="C19" s="77"/>
      <c r="D19" s="56">
        <v>793240</v>
      </c>
      <c r="E19" s="56">
        <v>526750</v>
      </c>
      <c r="F19" s="56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64">
        <v>340000</v>
      </c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</row>
    <row r="20" spans="1:169" ht="14.4" x14ac:dyDescent="0.3">
      <c r="A20" s="77"/>
      <c r="B20" s="77"/>
      <c r="C20" s="77"/>
      <c r="D20" s="77"/>
      <c r="E20" s="56"/>
      <c r="F20" s="56"/>
      <c r="G20" s="56"/>
      <c r="H20" s="56"/>
      <c r="I20" s="77"/>
      <c r="J20" s="77"/>
      <c r="K20" s="77"/>
      <c r="L20" s="77"/>
      <c r="M20" s="77"/>
      <c r="N20" s="77"/>
      <c r="O20" s="77"/>
      <c r="P20" s="77"/>
      <c r="Q20" s="31" t="s">
        <v>18</v>
      </c>
      <c r="R20" s="64">
        <v>2660000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</row>
  </sheetData>
  <sortState ref="A11:BT16">
    <sortCondition ref="A11"/>
  </sortState>
  <mergeCells count="25">
    <mergeCell ref="A6:C6"/>
    <mergeCell ref="W11:W12"/>
    <mergeCell ref="X11:X12"/>
    <mergeCell ref="Y11:Y12"/>
    <mergeCell ref="Z11:Z12"/>
    <mergeCell ref="A11:A13"/>
    <mergeCell ref="B11:B13"/>
    <mergeCell ref="C11:C13"/>
    <mergeCell ref="D11:D13"/>
    <mergeCell ref="E11:E13"/>
    <mergeCell ref="F11:G12"/>
    <mergeCell ref="H11:I12"/>
    <mergeCell ref="J11:J12"/>
    <mergeCell ref="K11:K12"/>
    <mergeCell ref="L11:L12"/>
    <mergeCell ref="V11:V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</mergeCells>
  <dataValidations count="4">
    <dataValidation type="decimal" operator="lessThanOrEqual" allowBlank="1" showInputMessage="1" showErrorMessage="1" error="max. 40" sqref="J14:J16" xr:uid="{00000000-0002-0000-0000-000000000000}">
      <formula1>40</formula1>
    </dataValidation>
    <dataValidation type="decimal" operator="lessThanOrEqual" allowBlank="1" showInputMessage="1" showErrorMessage="1" error="max. 15" sqref="K14:L16" xr:uid="{00000000-0002-0000-0000-000001000000}">
      <formula1>15</formula1>
    </dataValidation>
    <dataValidation type="decimal" operator="lessThanOrEqual" allowBlank="1" showInputMessage="1" showErrorMessage="1" error="max. 10" sqref="N14:O16" xr:uid="{00000000-0002-0000-0000-000002000000}">
      <formula1>10</formula1>
    </dataValidation>
    <dataValidation type="decimal" operator="lessThanOrEqual" allowBlank="1" showInputMessage="1" showErrorMessage="1" error="max. 5" sqref="M14:M16 P14:P16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ACF3-A5A8-46DF-8F83-CD44A8EA2919}">
  <dimension ref="A1:CE1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36</v>
      </c>
    </row>
    <row r="2" spans="1:83" ht="14.4" x14ac:dyDescent="0.3">
      <c r="A2" s="16" t="s">
        <v>37</v>
      </c>
      <c r="D2" s="4" t="s">
        <v>23</v>
      </c>
    </row>
    <row r="3" spans="1:83" ht="14.4" x14ac:dyDescent="0.3">
      <c r="A3" s="16" t="s">
        <v>38</v>
      </c>
      <c r="D3" s="2" t="s">
        <v>41</v>
      </c>
    </row>
    <row r="4" spans="1:83" ht="14.4" x14ac:dyDescent="0.3">
      <c r="A4" s="16" t="s">
        <v>39</v>
      </c>
    </row>
    <row r="5" spans="1:83" ht="12.6" x14ac:dyDescent="0.3">
      <c r="A5" s="4" t="s">
        <v>34</v>
      </c>
      <c r="D5" s="4" t="s">
        <v>24</v>
      </c>
    </row>
    <row r="6" spans="1:83" ht="12.6" customHeight="1" x14ac:dyDescent="0.3">
      <c r="A6" s="19" t="s">
        <v>40</v>
      </c>
      <c r="B6" s="19"/>
      <c r="C6" s="19"/>
    </row>
    <row r="7" spans="1:83" ht="12.6" x14ac:dyDescent="0.3">
      <c r="A7" s="4" t="s">
        <v>22</v>
      </c>
      <c r="D7" s="2" t="s">
        <v>42</v>
      </c>
    </row>
    <row r="8" spans="1:83" ht="14.4" x14ac:dyDescent="0.3">
      <c r="A8" s="17" t="s">
        <v>35</v>
      </c>
      <c r="D8" s="2" t="s">
        <v>43</v>
      </c>
    </row>
    <row r="10" spans="1:83" ht="12.6" x14ac:dyDescent="0.3">
      <c r="A10" s="4"/>
    </row>
    <row r="11" spans="1:83" ht="26.4" customHeight="1" x14ac:dyDescent="0.3">
      <c r="A11" s="20" t="s">
        <v>0</v>
      </c>
      <c r="B11" s="20" t="s">
        <v>1</v>
      </c>
      <c r="C11" s="20" t="s">
        <v>17</v>
      </c>
      <c r="D11" s="20" t="s">
        <v>13</v>
      </c>
      <c r="E11" s="23" t="s">
        <v>2</v>
      </c>
      <c r="F11" s="26" t="s">
        <v>30</v>
      </c>
      <c r="G11" s="27"/>
      <c r="H11" s="26" t="s">
        <v>31</v>
      </c>
      <c r="I11" s="27"/>
      <c r="J11" s="20" t="s">
        <v>32</v>
      </c>
      <c r="K11" s="20" t="s">
        <v>14</v>
      </c>
      <c r="L11" s="20" t="s">
        <v>16</v>
      </c>
      <c r="M11" s="20" t="s">
        <v>28</v>
      </c>
      <c r="N11" s="20" t="s">
        <v>29</v>
      </c>
      <c r="O11" s="20" t="s">
        <v>33</v>
      </c>
      <c r="P11" s="20" t="s">
        <v>3</v>
      </c>
      <c r="Q11" s="20" t="s">
        <v>4</v>
      </c>
    </row>
    <row r="12" spans="1:83" ht="59.4" customHeight="1" x14ac:dyDescent="0.3">
      <c r="A12" s="22"/>
      <c r="B12" s="22"/>
      <c r="C12" s="22"/>
      <c r="D12" s="22"/>
      <c r="E12" s="24"/>
      <c r="F12" s="28"/>
      <c r="G12" s="29"/>
      <c r="H12" s="28"/>
      <c r="I12" s="29"/>
      <c r="J12" s="21"/>
      <c r="K12" s="21"/>
      <c r="L12" s="21"/>
      <c r="M12" s="21"/>
      <c r="N12" s="21"/>
      <c r="O12" s="21"/>
      <c r="P12" s="21"/>
      <c r="Q12" s="21"/>
    </row>
    <row r="13" spans="1:83" ht="28.95" customHeight="1" x14ac:dyDescent="0.3">
      <c r="A13" s="21"/>
      <c r="B13" s="21"/>
      <c r="C13" s="21"/>
      <c r="D13" s="21"/>
      <c r="E13" s="25"/>
      <c r="F13" s="5" t="s">
        <v>25</v>
      </c>
      <c r="G13" s="18" t="s">
        <v>26</v>
      </c>
      <c r="H13" s="18" t="s">
        <v>25</v>
      </c>
      <c r="I13" s="18" t="s">
        <v>26</v>
      </c>
      <c r="J13" s="18" t="s">
        <v>27</v>
      </c>
      <c r="K13" s="18" t="s">
        <v>19</v>
      </c>
      <c r="L13" s="18" t="s">
        <v>19</v>
      </c>
      <c r="M13" s="18" t="s">
        <v>20</v>
      </c>
      <c r="N13" s="18" t="s">
        <v>21</v>
      </c>
      <c r="O13" s="18" t="s">
        <v>21</v>
      </c>
      <c r="P13" s="18" t="s">
        <v>20</v>
      </c>
      <c r="Q13" s="18"/>
    </row>
    <row r="14" spans="1:83" s="6" customFormat="1" ht="12.75" customHeight="1" x14ac:dyDescent="0.2">
      <c r="A14" s="7" t="s">
        <v>44</v>
      </c>
      <c r="B14" s="8" t="s">
        <v>45</v>
      </c>
      <c r="C14" s="8" t="s">
        <v>58</v>
      </c>
      <c r="D14" s="9">
        <v>231450</v>
      </c>
      <c r="E14" s="9">
        <v>150000</v>
      </c>
      <c r="F14" s="14" t="s">
        <v>46</v>
      </c>
      <c r="G14" s="12" t="s">
        <v>48</v>
      </c>
      <c r="H14" s="12" t="s">
        <v>47</v>
      </c>
      <c r="I14" s="12" t="s">
        <v>48</v>
      </c>
      <c r="J14" s="10">
        <v>29</v>
      </c>
      <c r="K14" s="10">
        <v>13</v>
      </c>
      <c r="L14" s="10">
        <v>12</v>
      </c>
      <c r="M14" s="10">
        <v>5</v>
      </c>
      <c r="N14" s="10">
        <v>7</v>
      </c>
      <c r="O14" s="10">
        <v>8</v>
      </c>
      <c r="P14" s="10">
        <v>3</v>
      </c>
      <c r="Q14" s="11">
        <f t="shared" ref="Q14:Q16" si="0">SUM(J14:P14)</f>
        <v>77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6" customFormat="1" ht="12.75" customHeight="1" x14ac:dyDescent="0.2">
      <c r="A15" s="7" t="s">
        <v>50</v>
      </c>
      <c r="B15" s="13" t="s">
        <v>51</v>
      </c>
      <c r="C15" s="13" t="s">
        <v>52</v>
      </c>
      <c r="D15" s="14">
        <v>284500</v>
      </c>
      <c r="E15" s="14">
        <v>150000</v>
      </c>
      <c r="F15" s="9" t="s">
        <v>53</v>
      </c>
      <c r="G15" s="12" t="s">
        <v>48</v>
      </c>
      <c r="H15" s="12" t="s">
        <v>54</v>
      </c>
      <c r="I15" s="12" t="s">
        <v>63</v>
      </c>
      <c r="J15" s="10">
        <v>29</v>
      </c>
      <c r="K15" s="10">
        <v>13</v>
      </c>
      <c r="L15" s="10">
        <v>10</v>
      </c>
      <c r="M15" s="10">
        <v>4</v>
      </c>
      <c r="N15" s="10">
        <v>6</v>
      </c>
      <c r="O15" s="10">
        <v>6</v>
      </c>
      <c r="P15" s="10">
        <v>3</v>
      </c>
      <c r="Q15" s="11">
        <f t="shared" si="0"/>
        <v>71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6" customFormat="1" ht="12.75" customHeight="1" x14ac:dyDescent="0.2">
      <c r="A16" s="7" t="s">
        <v>56</v>
      </c>
      <c r="B16" s="8" t="s">
        <v>57</v>
      </c>
      <c r="C16" s="8" t="s">
        <v>59</v>
      </c>
      <c r="D16" s="9">
        <v>169862</v>
      </c>
      <c r="E16" s="9">
        <v>151750</v>
      </c>
      <c r="F16" s="14" t="s">
        <v>60</v>
      </c>
      <c r="G16" s="12" t="s">
        <v>48</v>
      </c>
      <c r="H16" s="12" t="s">
        <v>61</v>
      </c>
      <c r="I16" s="12" t="s">
        <v>48</v>
      </c>
      <c r="J16" s="10">
        <v>30</v>
      </c>
      <c r="K16" s="10">
        <v>14</v>
      </c>
      <c r="L16" s="10">
        <v>13</v>
      </c>
      <c r="M16" s="10">
        <v>4</v>
      </c>
      <c r="N16" s="10">
        <v>7</v>
      </c>
      <c r="O16" s="10">
        <v>6</v>
      </c>
      <c r="P16" s="10">
        <v>3</v>
      </c>
      <c r="Q16" s="11">
        <f t="shared" si="0"/>
        <v>77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18" s="31" customFormat="1" ht="12.75" customHeight="1" x14ac:dyDescent="0.2">
      <c r="A17" s="38" t="s">
        <v>68</v>
      </c>
      <c r="B17" s="54" t="s">
        <v>69</v>
      </c>
      <c r="C17" s="54" t="s">
        <v>70</v>
      </c>
      <c r="D17" s="55">
        <v>107428</v>
      </c>
      <c r="E17" s="55">
        <v>75000</v>
      </c>
      <c r="F17" s="55" t="s">
        <v>71</v>
      </c>
      <c r="G17" s="53" t="s">
        <v>72</v>
      </c>
      <c r="H17" s="53" t="s">
        <v>73</v>
      </c>
      <c r="I17" s="53" t="s">
        <v>48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2">
        <f>SUM(J17:P17)</f>
        <v>0</v>
      </c>
      <c r="R17" s="31" t="s">
        <v>75</v>
      </c>
    </row>
    <row r="18" spans="1:18" x14ac:dyDescent="0.3">
      <c r="D18" s="15"/>
      <c r="E18" s="15"/>
      <c r="F18" s="15"/>
    </row>
    <row r="19" spans="1:18" x14ac:dyDescent="0.3">
      <c r="E19" s="15"/>
      <c r="F19" s="15"/>
      <c r="G19" s="15"/>
      <c r="H19" s="15"/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5" sqref="P14:P16 M14:M16" xr:uid="{B5440093-74AC-4694-B74D-E1BB5FA36657}">
      <formula1>5</formula1>
    </dataValidation>
    <dataValidation type="decimal" operator="lessThanOrEqual" allowBlank="1" showInputMessage="1" showErrorMessage="1" error="max. 10" sqref="N14:O16" xr:uid="{F4C8DAE7-C1A4-4B4C-B71F-4D1EA17CC57D}">
      <formula1>10</formula1>
    </dataValidation>
    <dataValidation type="decimal" operator="lessThanOrEqual" allowBlank="1" showInputMessage="1" showErrorMessage="1" error="max. 15" sqref="K14:L16" xr:uid="{1BB84CCE-6D2C-46FD-8EEB-61F7781F6738}">
      <formula1>15</formula1>
    </dataValidation>
    <dataValidation type="decimal" operator="lessThanOrEqual" allowBlank="1" showInputMessage="1" showErrorMessage="1" error="max. 40" sqref="J14:J16" xr:uid="{C634E22F-9E36-4B01-8F5F-C8249D040AC4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7FC1A-0F8C-4EDF-87B2-A0D8AE2D8573}">
  <dimension ref="A1:CE18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36</v>
      </c>
    </row>
    <row r="2" spans="1:83" ht="14.4" x14ac:dyDescent="0.3">
      <c r="A2" s="16" t="s">
        <v>37</v>
      </c>
      <c r="D2" s="4" t="s">
        <v>23</v>
      </c>
    </row>
    <row r="3" spans="1:83" ht="14.4" x14ac:dyDescent="0.3">
      <c r="A3" s="16" t="s">
        <v>38</v>
      </c>
      <c r="D3" s="2" t="s">
        <v>41</v>
      </c>
    </row>
    <row r="4" spans="1:83" ht="14.4" x14ac:dyDescent="0.3">
      <c r="A4" s="16" t="s">
        <v>39</v>
      </c>
    </row>
    <row r="5" spans="1:83" ht="12.6" x14ac:dyDescent="0.3">
      <c r="A5" s="4" t="s">
        <v>34</v>
      </c>
      <c r="D5" s="4" t="s">
        <v>24</v>
      </c>
    </row>
    <row r="6" spans="1:83" ht="12.6" customHeight="1" x14ac:dyDescent="0.3">
      <c r="A6" s="19" t="s">
        <v>40</v>
      </c>
      <c r="B6" s="19"/>
      <c r="C6" s="19"/>
    </row>
    <row r="7" spans="1:83" ht="12.6" x14ac:dyDescent="0.3">
      <c r="A7" s="4" t="s">
        <v>22</v>
      </c>
      <c r="D7" s="2" t="s">
        <v>42</v>
      </c>
    </row>
    <row r="8" spans="1:83" ht="14.4" x14ac:dyDescent="0.3">
      <c r="A8" s="17" t="s">
        <v>35</v>
      </c>
      <c r="D8" s="2" t="s">
        <v>43</v>
      </c>
    </row>
    <row r="10" spans="1:83" ht="12.6" x14ac:dyDescent="0.3">
      <c r="A10" s="4"/>
    </row>
    <row r="11" spans="1:83" ht="26.4" customHeight="1" x14ac:dyDescent="0.3">
      <c r="A11" s="20" t="s">
        <v>0</v>
      </c>
      <c r="B11" s="20" t="s">
        <v>1</v>
      </c>
      <c r="C11" s="20" t="s">
        <v>17</v>
      </c>
      <c r="D11" s="20" t="s">
        <v>13</v>
      </c>
      <c r="E11" s="23" t="s">
        <v>2</v>
      </c>
      <c r="F11" s="26" t="s">
        <v>30</v>
      </c>
      <c r="G11" s="27"/>
      <c r="H11" s="26" t="s">
        <v>31</v>
      </c>
      <c r="I11" s="27"/>
      <c r="J11" s="20" t="s">
        <v>32</v>
      </c>
      <c r="K11" s="20" t="s">
        <v>14</v>
      </c>
      <c r="L11" s="20" t="s">
        <v>16</v>
      </c>
      <c r="M11" s="20" t="s">
        <v>28</v>
      </c>
      <c r="N11" s="20" t="s">
        <v>29</v>
      </c>
      <c r="O11" s="20" t="s">
        <v>33</v>
      </c>
      <c r="P11" s="20" t="s">
        <v>3</v>
      </c>
      <c r="Q11" s="20" t="s">
        <v>4</v>
      </c>
    </row>
    <row r="12" spans="1:83" ht="59.4" customHeight="1" x14ac:dyDescent="0.3">
      <c r="A12" s="22"/>
      <c r="B12" s="22"/>
      <c r="C12" s="22"/>
      <c r="D12" s="22"/>
      <c r="E12" s="24"/>
      <c r="F12" s="28"/>
      <c r="G12" s="29"/>
      <c r="H12" s="28"/>
      <c r="I12" s="29"/>
      <c r="J12" s="21"/>
      <c r="K12" s="21"/>
      <c r="L12" s="21"/>
      <c r="M12" s="21"/>
      <c r="N12" s="21"/>
      <c r="O12" s="21"/>
      <c r="P12" s="21"/>
      <c r="Q12" s="21"/>
    </row>
    <row r="13" spans="1:83" ht="28.95" customHeight="1" x14ac:dyDescent="0.3">
      <c r="A13" s="21"/>
      <c r="B13" s="21"/>
      <c r="C13" s="21"/>
      <c r="D13" s="21"/>
      <c r="E13" s="25"/>
      <c r="F13" s="5" t="s">
        <v>25</v>
      </c>
      <c r="G13" s="18" t="s">
        <v>26</v>
      </c>
      <c r="H13" s="18" t="s">
        <v>25</v>
      </c>
      <c r="I13" s="18" t="s">
        <v>26</v>
      </c>
      <c r="J13" s="18" t="s">
        <v>27</v>
      </c>
      <c r="K13" s="18" t="s">
        <v>19</v>
      </c>
      <c r="L13" s="18" t="s">
        <v>19</v>
      </c>
      <c r="M13" s="18" t="s">
        <v>20</v>
      </c>
      <c r="N13" s="18" t="s">
        <v>21</v>
      </c>
      <c r="O13" s="18" t="s">
        <v>21</v>
      </c>
      <c r="P13" s="18" t="s">
        <v>20</v>
      </c>
      <c r="Q13" s="18"/>
    </row>
    <row r="14" spans="1:83" s="6" customFormat="1" ht="12.75" customHeight="1" x14ac:dyDescent="0.2">
      <c r="A14" s="7" t="s">
        <v>44</v>
      </c>
      <c r="B14" s="8" t="s">
        <v>45</v>
      </c>
      <c r="C14" s="8" t="s">
        <v>58</v>
      </c>
      <c r="D14" s="9">
        <v>231450</v>
      </c>
      <c r="E14" s="9">
        <v>150000</v>
      </c>
      <c r="F14" s="14" t="s">
        <v>46</v>
      </c>
      <c r="G14" s="12" t="s">
        <v>48</v>
      </c>
      <c r="H14" s="12" t="s">
        <v>47</v>
      </c>
      <c r="I14" s="12" t="s">
        <v>48</v>
      </c>
      <c r="J14" s="10">
        <v>30</v>
      </c>
      <c r="K14" s="10">
        <v>12</v>
      </c>
      <c r="L14" s="10">
        <v>12</v>
      </c>
      <c r="M14" s="10">
        <v>5</v>
      </c>
      <c r="N14" s="10">
        <v>6</v>
      </c>
      <c r="O14" s="10">
        <v>8</v>
      </c>
      <c r="P14" s="10">
        <v>4</v>
      </c>
      <c r="Q14" s="11">
        <f t="shared" ref="Q14:Q16" si="0">SUM(J14:P14)</f>
        <v>77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6" customFormat="1" ht="12.75" customHeight="1" x14ac:dyDescent="0.2">
      <c r="A15" s="7" t="s">
        <v>50</v>
      </c>
      <c r="B15" s="13" t="s">
        <v>51</v>
      </c>
      <c r="C15" s="13" t="s">
        <v>52</v>
      </c>
      <c r="D15" s="14">
        <v>284500</v>
      </c>
      <c r="E15" s="14">
        <v>150000</v>
      </c>
      <c r="F15" s="9" t="s">
        <v>53</v>
      </c>
      <c r="G15" s="12" t="s">
        <v>48</v>
      </c>
      <c r="H15" s="12" t="s">
        <v>54</v>
      </c>
      <c r="I15" s="12" t="s">
        <v>63</v>
      </c>
      <c r="J15" s="10">
        <v>28</v>
      </c>
      <c r="K15" s="10">
        <v>13</v>
      </c>
      <c r="L15" s="10">
        <v>10</v>
      </c>
      <c r="M15" s="10">
        <v>4</v>
      </c>
      <c r="N15" s="10">
        <v>6</v>
      </c>
      <c r="O15" s="10">
        <v>7</v>
      </c>
      <c r="P15" s="10">
        <v>3</v>
      </c>
      <c r="Q15" s="11">
        <f t="shared" si="0"/>
        <v>71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6" customFormat="1" ht="12.75" customHeight="1" x14ac:dyDescent="0.2">
      <c r="A16" s="7" t="s">
        <v>56</v>
      </c>
      <c r="B16" s="8" t="s">
        <v>57</v>
      </c>
      <c r="C16" s="8" t="s">
        <v>59</v>
      </c>
      <c r="D16" s="9">
        <v>169862</v>
      </c>
      <c r="E16" s="9">
        <v>151750</v>
      </c>
      <c r="F16" s="14" t="s">
        <v>60</v>
      </c>
      <c r="G16" s="12" t="s">
        <v>48</v>
      </c>
      <c r="H16" s="12" t="s">
        <v>61</v>
      </c>
      <c r="I16" s="12" t="s">
        <v>48</v>
      </c>
      <c r="J16" s="10">
        <v>30</v>
      </c>
      <c r="K16" s="10">
        <v>14</v>
      </c>
      <c r="L16" s="10">
        <v>13</v>
      </c>
      <c r="M16" s="10">
        <v>4</v>
      </c>
      <c r="N16" s="10">
        <v>6</v>
      </c>
      <c r="O16" s="10">
        <v>6</v>
      </c>
      <c r="P16" s="10">
        <v>4</v>
      </c>
      <c r="Q16" s="11">
        <f t="shared" si="0"/>
        <v>77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17" x14ac:dyDescent="0.2">
      <c r="A17" s="38" t="s">
        <v>68</v>
      </c>
      <c r="B17" s="54" t="s">
        <v>69</v>
      </c>
      <c r="C17" s="54" t="s">
        <v>70</v>
      </c>
      <c r="D17" s="55">
        <v>107428</v>
      </c>
      <c r="E17" s="55">
        <v>75000</v>
      </c>
      <c r="F17" s="55" t="s">
        <v>71</v>
      </c>
      <c r="G17" s="53" t="s">
        <v>72</v>
      </c>
      <c r="H17" s="53" t="s">
        <v>73</v>
      </c>
      <c r="I17" s="53" t="s">
        <v>48</v>
      </c>
      <c r="J17" s="41">
        <v>26</v>
      </c>
      <c r="K17" s="41">
        <v>13</v>
      </c>
      <c r="L17" s="41">
        <v>12</v>
      </c>
      <c r="M17" s="41">
        <v>4</v>
      </c>
      <c r="N17" s="41">
        <v>6</v>
      </c>
      <c r="O17" s="41">
        <v>7</v>
      </c>
      <c r="P17" s="41">
        <v>3</v>
      </c>
      <c r="Q17" s="42">
        <f>SUM(J17:P17)</f>
        <v>71</v>
      </c>
    </row>
    <row r="18" spans="1:17" x14ac:dyDescent="0.3">
      <c r="E18" s="15"/>
      <c r="F18" s="15"/>
      <c r="G18" s="15"/>
      <c r="H18" s="15"/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5" sqref="M14:M16 P14:P16" xr:uid="{A2905BAA-0823-4AEF-83D0-07BF98395AE6}">
      <formula1>5</formula1>
    </dataValidation>
    <dataValidation type="decimal" operator="lessThanOrEqual" allowBlank="1" showInputMessage="1" showErrorMessage="1" error="max. 10" sqref="N14:O16" xr:uid="{57922C5D-CBBE-424C-9E8A-FBD809BAB517}">
      <formula1>10</formula1>
    </dataValidation>
    <dataValidation type="decimal" operator="lessThanOrEqual" allowBlank="1" showInputMessage="1" showErrorMessage="1" error="max. 15" sqref="K14:L16" xr:uid="{E3CF767C-B34B-41F6-843F-4CCD765F90C7}">
      <formula1>15</formula1>
    </dataValidation>
    <dataValidation type="decimal" operator="lessThanOrEqual" allowBlank="1" showInputMessage="1" showErrorMessage="1" error="max. 40" sqref="J14:J16" xr:uid="{63D3B4AC-E7AF-4D96-817C-02B33306CA4F}">
      <formula1>40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85511-1C93-4D89-AEC5-089F4911C12F}">
  <dimension ref="A1:CE18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36</v>
      </c>
    </row>
    <row r="2" spans="1:83" ht="14.4" x14ac:dyDescent="0.3">
      <c r="A2" s="16" t="s">
        <v>37</v>
      </c>
      <c r="D2" s="4" t="s">
        <v>23</v>
      </c>
    </row>
    <row r="3" spans="1:83" ht="14.4" x14ac:dyDescent="0.3">
      <c r="A3" s="16" t="s">
        <v>38</v>
      </c>
      <c r="D3" s="2" t="s">
        <v>41</v>
      </c>
    </row>
    <row r="4" spans="1:83" ht="14.4" x14ac:dyDescent="0.3">
      <c r="A4" s="16" t="s">
        <v>39</v>
      </c>
    </row>
    <row r="5" spans="1:83" ht="12.6" x14ac:dyDescent="0.3">
      <c r="A5" s="4" t="s">
        <v>34</v>
      </c>
      <c r="D5" s="4" t="s">
        <v>24</v>
      </c>
    </row>
    <row r="6" spans="1:83" ht="12.6" customHeight="1" x14ac:dyDescent="0.3">
      <c r="A6" s="19" t="s">
        <v>40</v>
      </c>
      <c r="B6" s="19"/>
      <c r="C6" s="19"/>
    </row>
    <row r="7" spans="1:83" ht="12.6" x14ac:dyDescent="0.3">
      <c r="A7" s="4" t="s">
        <v>22</v>
      </c>
      <c r="D7" s="2" t="s">
        <v>42</v>
      </c>
    </row>
    <row r="8" spans="1:83" ht="14.4" x14ac:dyDescent="0.3">
      <c r="A8" s="17" t="s">
        <v>35</v>
      </c>
      <c r="D8" s="2" t="s">
        <v>43</v>
      </c>
    </row>
    <row r="10" spans="1:83" ht="12.6" x14ac:dyDescent="0.3">
      <c r="A10" s="4"/>
    </row>
    <row r="11" spans="1:83" ht="26.4" customHeight="1" x14ac:dyDescent="0.3">
      <c r="A11" s="20" t="s">
        <v>0</v>
      </c>
      <c r="B11" s="20" t="s">
        <v>1</v>
      </c>
      <c r="C11" s="20" t="s">
        <v>17</v>
      </c>
      <c r="D11" s="20" t="s">
        <v>13</v>
      </c>
      <c r="E11" s="23" t="s">
        <v>2</v>
      </c>
      <c r="F11" s="26" t="s">
        <v>30</v>
      </c>
      <c r="G11" s="27"/>
      <c r="H11" s="26" t="s">
        <v>31</v>
      </c>
      <c r="I11" s="27"/>
      <c r="J11" s="20" t="s">
        <v>32</v>
      </c>
      <c r="K11" s="20" t="s">
        <v>14</v>
      </c>
      <c r="L11" s="20" t="s">
        <v>16</v>
      </c>
      <c r="M11" s="20" t="s">
        <v>28</v>
      </c>
      <c r="N11" s="20" t="s">
        <v>29</v>
      </c>
      <c r="O11" s="20" t="s">
        <v>33</v>
      </c>
      <c r="P11" s="20" t="s">
        <v>3</v>
      </c>
      <c r="Q11" s="20" t="s">
        <v>4</v>
      </c>
    </row>
    <row r="12" spans="1:83" ht="59.4" customHeight="1" x14ac:dyDescent="0.3">
      <c r="A12" s="22"/>
      <c r="B12" s="22"/>
      <c r="C12" s="22"/>
      <c r="D12" s="22"/>
      <c r="E12" s="24"/>
      <c r="F12" s="28"/>
      <c r="G12" s="29"/>
      <c r="H12" s="28"/>
      <c r="I12" s="29"/>
      <c r="J12" s="21"/>
      <c r="K12" s="21"/>
      <c r="L12" s="21"/>
      <c r="M12" s="21"/>
      <c r="N12" s="21"/>
      <c r="O12" s="21"/>
      <c r="P12" s="21"/>
      <c r="Q12" s="21"/>
    </row>
    <row r="13" spans="1:83" ht="28.95" customHeight="1" x14ac:dyDescent="0.3">
      <c r="A13" s="21"/>
      <c r="B13" s="21"/>
      <c r="C13" s="21"/>
      <c r="D13" s="21"/>
      <c r="E13" s="25"/>
      <c r="F13" s="5" t="s">
        <v>25</v>
      </c>
      <c r="G13" s="18" t="s">
        <v>26</v>
      </c>
      <c r="H13" s="18" t="s">
        <v>25</v>
      </c>
      <c r="I13" s="18" t="s">
        <v>26</v>
      </c>
      <c r="J13" s="18" t="s">
        <v>27</v>
      </c>
      <c r="K13" s="18" t="s">
        <v>19</v>
      </c>
      <c r="L13" s="18" t="s">
        <v>19</v>
      </c>
      <c r="M13" s="18" t="s">
        <v>20</v>
      </c>
      <c r="N13" s="18" t="s">
        <v>21</v>
      </c>
      <c r="O13" s="18" t="s">
        <v>21</v>
      </c>
      <c r="P13" s="18" t="s">
        <v>20</v>
      </c>
      <c r="Q13" s="18"/>
    </row>
    <row r="14" spans="1:83" s="6" customFormat="1" ht="12.75" customHeight="1" x14ac:dyDescent="0.2">
      <c r="A14" s="7" t="s">
        <v>44</v>
      </c>
      <c r="B14" s="8" t="s">
        <v>45</v>
      </c>
      <c r="C14" s="8" t="s">
        <v>58</v>
      </c>
      <c r="D14" s="9">
        <v>231450</v>
      </c>
      <c r="E14" s="9">
        <v>150000</v>
      </c>
      <c r="F14" s="14" t="s">
        <v>46</v>
      </c>
      <c r="G14" s="12" t="s">
        <v>48</v>
      </c>
      <c r="H14" s="12" t="s">
        <v>47</v>
      </c>
      <c r="I14" s="12" t="s">
        <v>48</v>
      </c>
      <c r="J14" s="10">
        <v>30</v>
      </c>
      <c r="K14" s="10">
        <v>13</v>
      </c>
      <c r="L14" s="10">
        <v>13</v>
      </c>
      <c r="M14" s="10">
        <v>5</v>
      </c>
      <c r="N14" s="10">
        <v>7</v>
      </c>
      <c r="O14" s="10">
        <v>8</v>
      </c>
      <c r="P14" s="10">
        <v>4</v>
      </c>
      <c r="Q14" s="11">
        <f t="shared" ref="Q14:Q16" si="0">SUM(J14:P14)</f>
        <v>80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6" customFormat="1" ht="12.75" customHeight="1" x14ac:dyDescent="0.2">
      <c r="A15" s="7" t="s">
        <v>50</v>
      </c>
      <c r="B15" s="13" t="s">
        <v>51</v>
      </c>
      <c r="C15" s="13" t="s">
        <v>52</v>
      </c>
      <c r="D15" s="14">
        <v>284500</v>
      </c>
      <c r="E15" s="14">
        <v>150000</v>
      </c>
      <c r="F15" s="9" t="s">
        <v>53</v>
      </c>
      <c r="G15" s="12" t="s">
        <v>48</v>
      </c>
      <c r="H15" s="12" t="s">
        <v>54</v>
      </c>
      <c r="I15" s="12" t="s">
        <v>63</v>
      </c>
      <c r="J15" s="10">
        <v>28</v>
      </c>
      <c r="K15" s="10">
        <v>13</v>
      </c>
      <c r="L15" s="10">
        <v>10</v>
      </c>
      <c r="M15" s="10">
        <v>4</v>
      </c>
      <c r="N15" s="10">
        <v>6</v>
      </c>
      <c r="O15" s="10">
        <v>7</v>
      </c>
      <c r="P15" s="10">
        <v>3</v>
      </c>
      <c r="Q15" s="11">
        <f t="shared" si="0"/>
        <v>71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6" customFormat="1" ht="12.75" customHeight="1" x14ac:dyDescent="0.2">
      <c r="A16" s="7" t="s">
        <v>56</v>
      </c>
      <c r="B16" s="8" t="s">
        <v>57</v>
      </c>
      <c r="C16" s="8" t="s">
        <v>59</v>
      </c>
      <c r="D16" s="9">
        <v>169862</v>
      </c>
      <c r="E16" s="9">
        <v>151750</v>
      </c>
      <c r="F16" s="14" t="s">
        <v>60</v>
      </c>
      <c r="G16" s="12" t="s">
        <v>48</v>
      </c>
      <c r="H16" s="12" t="s">
        <v>61</v>
      </c>
      <c r="I16" s="12" t="s">
        <v>48</v>
      </c>
      <c r="J16" s="10">
        <v>29</v>
      </c>
      <c r="K16" s="10">
        <v>13</v>
      </c>
      <c r="L16" s="10">
        <v>13</v>
      </c>
      <c r="M16" s="10">
        <v>4</v>
      </c>
      <c r="N16" s="10">
        <v>6</v>
      </c>
      <c r="O16" s="10">
        <v>7</v>
      </c>
      <c r="P16" s="10">
        <v>4</v>
      </c>
      <c r="Q16" s="11">
        <f t="shared" si="0"/>
        <v>76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17" x14ac:dyDescent="0.2">
      <c r="A17" s="38" t="s">
        <v>68</v>
      </c>
      <c r="B17" s="54" t="s">
        <v>69</v>
      </c>
      <c r="C17" s="54" t="s">
        <v>70</v>
      </c>
      <c r="D17" s="55">
        <v>107428</v>
      </c>
      <c r="E17" s="55">
        <v>75000</v>
      </c>
      <c r="F17" s="55" t="s">
        <v>71</v>
      </c>
      <c r="G17" s="53" t="s">
        <v>72</v>
      </c>
      <c r="H17" s="53" t="s">
        <v>73</v>
      </c>
      <c r="I17" s="53" t="s">
        <v>48</v>
      </c>
      <c r="J17" s="41">
        <v>27</v>
      </c>
      <c r="K17" s="41">
        <v>12</v>
      </c>
      <c r="L17" s="41">
        <v>11</v>
      </c>
      <c r="M17" s="41">
        <v>4</v>
      </c>
      <c r="N17" s="41">
        <v>6</v>
      </c>
      <c r="O17" s="41">
        <v>7</v>
      </c>
      <c r="P17" s="41">
        <v>3</v>
      </c>
      <c r="Q17" s="42">
        <f>SUM(J17:P17)</f>
        <v>70</v>
      </c>
    </row>
    <row r="18" spans="1:17" x14ac:dyDescent="0.3">
      <c r="E18" s="15"/>
      <c r="F18" s="15"/>
      <c r="G18" s="15"/>
      <c r="H18" s="15"/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5" sqref="M14:M16 P14:P16" xr:uid="{769B1294-6AC9-4D36-8259-3857F66CA7C5}">
      <formula1>5</formula1>
    </dataValidation>
    <dataValidation type="decimal" operator="lessThanOrEqual" allowBlank="1" showInputMessage="1" showErrorMessage="1" error="max. 10" sqref="N14:O16" xr:uid="{61326CC1-4FBE-4AD9-820A-12EA0F7AB31A}">
      <formula1>10</formula1>
    </dataValidation>
    <dataValidation type="decimal" operator="lessThanOrEqual" allowBlank="1" showInputMessage="1" showErrorMessage="1" error="max. 15" sqref="K14:L16" xr:uid="{05CBB2EA-56B5-4179-9CB1-F9AB3F9C5C79}">
      <formula1>15</formula1>
    </dataValidation>
    <dataValidation type="decimal" operator="lessThanOrEqual" allowBlank="1" showInputMessage="1" showErrorMessage="1" error="max. 40" sqref="J14:J16" xr:uid="{724CED5F-4177-4B3F-8CB7-ADC546904872}">
      <formula1>40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D1D22-405B-4009-B51D-7ABF295B948E}">
  <dimension ref="A1:CE18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36</v>
      </c>
    </row>
    <row r="2" spans="1:83" ht="14.4" x14ac:dyDescent="0.3">
      <c r="A2" s="16" t="s">
        <v>37</v>
      </c>
      <c r="D2" s="4" t="s">
        <v>23</v>
      </c>
    </row>
    <row r="3" spans="1:83" ht="14.4" x14ac:dyDescent="0.3">
      <c r="A3" s="16" t="s">
        <v>38</v>
      </c>
      <c r="D3" s="2" t="s">
        <v>41</v>
      </c>
    </row>
    <row r="4" spans="1:83" ht="14.4" x14ac:dyDescent="0.3">
      <c r="A4" s="16" t="s">
        <v>39</v>
      </c>
    </row>
    <row r="5" spans="1:83" ht="12.6" x14ac:dyDescent="0.3">
      <c r="A5" s="4" t="s">
        <v>34</v>
      </c>
      <c r="D5" s="4" t="s">
        <v>24</v>
      </c>
    </row>
    <row r="6" spans="1:83" ht="12.6" customHeight="1" x14ac:dyDescent="0.3">
      <c r="A6" s="19" t="s">
        <v>40</v>
      </c>
      <c r="B6" s="19"/>
      <c r="C6" s="19"/>
    </row>
    <row r="7" spans="1:83" ht="12.6" x14ac:dyDescent="0.3">
      <c r="A7" s="4" t="s">
        <v>22</v>
      </c>
      <c r="D7" s="2" t="s">
        <v>42</v>
      </c>
    </row>
    <row r="8" spans="1:83" ht="14.4" x14ac:dyDescent="0.3">
      <c r="A8" s="17" t="s">
        <v>35</v>
      </c>
      <c r="D8" s="2" t="s">
        <v>43</v>
      </c>
    </row>
    <row r="10" spans="1:83" ht="12.6" x14ac:dyDescent="0.3">
      <c r="A10" s="4"/>
    </row>
    <row r="11" spans="1:83" ht="26.4" customHeight="1" x14ac:dyDescent="0.3">
      <c r="A11" s="20" t="s">
        <v>0</v>
      </c>
      <c r="B11" s="20" t="s">
        <v>1</v>
      </c>
      <c r="C11" s="20" t="s">
        <v>17</v>
      </c>
      <c r="D11" s="20" t="s">
        <v>13</v>
      </c>
      <c r="E11" s="23" t="s">
        <v>2</v>
      </c>
      <c r="F11" s="26" t="s">
        <v>30</v>
      </c>
      <c r="G11" s="27"/>
      <c r="H11" s="26" t="s">
        <v>31</v>
      </c>
      <c r="I11" s="27"/>
      <c r="J11" s="20" t="s">
        <v>32</v>
      </c>
      <c r="K11" s="20" t="s">
        <v>14</v>
      </c>
      <c r="L11" s="20" t="s">
        <v>16</v>
      </c>
      <c r="M11" s="20" t="s">
        <v>28</v>
      </c>
      <c r="N11" s="20" t="s">
        <v>29</v>
      </c>
      <c r="O11" s="20" t="s">
        <v>33</v>
      </c>
      <c r="P11" s="20" t="s">
        <v>3</v>
      </c>
      <c r="Q11" s="20" t="s">
        <v>4</v>
      </c>
    </row>
    <row r="12" spans="1:83" ht="59.4" customHeight="1" x14ac:dyDescent="0.3">
      <c r="A12" s="22"/>
      <c r="B12" s="22"/>
      <c r="C12" s="22"/>
      <c r="D12" s="22"/>
      <c r="E12" s="24"/>
      <c r="F12" s="28"/>
      <c r="G12" s="29"/>
      <c r="H12" s="28"/>
      <c r="I12" s="29"/>
      <c r="J12" s="21"/>
      <c r="K12" s="21"/>
      <c r="L12" s="21"/>
      <c r="M12" s="21"/>
      <c r="N12" s="21"/>
      <c r="O12" s="21"/>
      <c r="P12" s="21"/>
      <c r="Q12" s="21"/>
    </row>
    <row r="13" spans="1:83" ht="28.95" customHeight="1" x14ac:dyDescent="0.3">
      <c r="A13" s="21"/>
      <c r="B13" s="21"/>
      <c r="C13" s="21"/>
      <c r="D13" s="21"/>
      <c r="E13" s="25"/>
      <c r="F13" s="5" t="s">
        <v>25</v>
      </c>
      <c r="G13" s="18" t="s">
        <v>26</v>
      </c>
      <c r="H13" s="18" t="s">
        <v>25</v>
      </c>
      <c r="I13" s="18" t="s">
        <v>26</v>
      </c>
      <c r="J13" s="18" t="s">
        <v>27</v>
      </c>
      <c r="K13" s="18" t="s">
        <v>19</v>
      </c>
      <c r="L13" s="18" t="s">
        <v>19</v>
      </c>
      <c r="M13" s="18" t="s">
        <v>20</v>
      </c>
      <c r="N13" s="18" t="s">
        <v>21</v>
      </c>
      <c r="O13" s="18" t="s">
        <v>21</v>
      </c>
      <c r="P13" s="18" t="s">
        <v>20</v>
      </c>
      <c r="Q13" s="18"/>
    </row>
    <row r="14" spans="1:83" s="6" customFormat="1" ht="12.75" customHeight="1" x14ac:dyDescent="0.2">
      <c r="A14" s="7" t="s">
        <v>44</v>
      </c>
      <c r="B14" s="8" t="s">
        <v>45</v>
      </c>
      <c r="C14" s="8" t="s">
        <v>58</v>
      </c>
      <c r="D14" s="9">
        <v>231450</v>
      </c>
      <c r="E14" s="9">
        <v>150000</v>
      </c>
      <c r="F14" s="14" t="s">
        <v>46</v>
      </c>
      <c r="G14" s="12" t="s">
        <v>48</v>
      </c>
      <c r="H14" s="12" t="s">
        <v>47</v>
      </c>
      <c r="I14" s="12" t="s">
        <v>48</v>
      </c>
      <c r="J14" s="10">
        <v>30</v>
      </c>
      <c r="K14" s="10">
        <v>12</v>
      </c>
      <c r="L14" s="10">
        <v>12</v>
      </c>
      <c r="M14" s="10">
        <v>5</v>
      </c>
      <c r="N14" s="10">
        <v>5</v>
      </c>
      <c r="O14" s="10">
        <v>8</v>
      </c>
      <c r="P14" s="10">
        <v>3</v>
      </c>
      <c r="Q14" s="11">
        <f t="shared" ref="Q14:Q16" si="0">SUM(J14:P14)</f>
        <v>75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6" customFormat="1" ht="12.75" customHeight="1" x14ac:dyDescent="0.2">
      <c r="A15" s="7" t="s">
        <v>50</v>
      </c>
      <c r="B15" s="13" t="s">
        <v>51</v>
      </c>
      <c r="C15" s="13" t="s">
        <v>52</v>
      </c>
      <c r="D15" s="14">
        <v>284500</v>
      </c>
      <c r="E15" s="14">
        <v>150000</v>
      </c>
      <c r="F15" s="9" t="s">
        <v>53</v>
      </c>
      <c r="G15" s="12" t="s">
        <v>48</v>
      </c>
      <c r="H15" s="12" t="s">
        <v>54</v>
      </c>
      <c r="I15" s="12" t="s">
        <v>63</v>
      </c>
      <c r="J15" s="10">
        <v>28</v>
      </c>
      <c r="K15" s="10">
        <v>12</v>
      </c>
      <c r="L15" s="10">
        <v>10</v>
      </c>
      <c r="M15" s="10">
        <v>4</v>
      </c>
      <c r="N15" s="10">
        <v>6</v>
      </c>
      <c r="O15" s="10">
        <v>7</v>
      </c>
      <c r="P15" s="10">
        <v>3</v>
      </c>
      <c r="Q15" s="11">
        <f t="shared" si="0"/>
        <v>70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6" customFormat="1" ht="12.75" customHeight="1" x14ac:dyDescent="0.2">
      <c r="A16" s="7" t="s">
        <v>56</v>
      </c>
      <c r="B16" s="8" t="s">
        <v>57</v>
      </c>
      <c r="C16" s="8" t="s">
        <v>59</v>
      </c>
      <c r="D16" s="9">
        <v>169862</v>
      </c>
      <c r="E16" s="9">
        <v>151750</v>
      </c>
      <c r="F16" s="14" t="s">
        <v>60</v>
      </c>
      <c r="G16" s="12" t="s">
        <v>48</v>
      </c>
      <c r="H16" s="12" t="s">
        <v>61</v>
      </c>
      <c r="I16" s="12" t="s">
        <v>48</v>
      </c>
      <c r="J16" s="10">
        <v>25</v>
      </c>
      <c r="K16" s="10">
        <v>13</v>
      </c>
      <c r="L16" s="10">
        <v>14</v>
      </c>
      <c r="M16" s="10">
        <v>4</v>
      </c>
      <c r="N16" s="10">
        <v>4</v>
      </c>
      <c r="O16" s="10">
        <v>7</v>
      </c>
      <c r="P16" s="10">
        <v>4</v>
      </c>
      <c r="Q16" s="11">
        <f t="shared" si="0"/>
        <v>71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17" x14ac:dyDescent="0.2">
      <c r="A17" s="38" t="s">
        <v>68</v>
      </c>
      <c r="B17" s="54" t="s">
        <v>69</v>
      </c>
      <c r="C17" s="54" t="s">
        <v>70</v>
      </c>
      <c r="D17" s="55">
        <v>107428</v>
      </c>
      <c r="E17" s="55">
        <v>75000</v>
      </c>
      <c r="F17" s="55" t="s">
        <v>71</v>
      </c>
      <c r="G17" s="53" t="s">
        <v>72</v>
      </c>
      <c r="H17" s="53" t="s">
        <v>73</v>
      </c>
      <c r="I17" s="53" t="s">
        <v>48</v>
      </c>
      <c r="J17" s="41">
        <v>30</v>
      </c>
      <c r="K17" s="41">
        <v>12</v>
      </c>
      <c r="L17" s="41">
        <v>13</v>
      </c>
      <c r="M17" s="41">
        <v>4</v>
      </c>
      <c r="N17" s="41">
        <v>7</v>
      </c>
      <c r="O17" s="41">
        <v>7</v>
      </c>
      <c r="P17" s="41">
        <v>3</v>
      </c>
      <c r="Q17" s="42">
        <f>SUM(J17:P17)</f>
        <v>76</v>
      </c>
    </row>
    <row r="18" spans="1:17" x14ac:dyDescent="0.3">
      <c r="E18" s="15"/>
      <c r="F18" s="15"/>
      <c r="G18" s="15"/>
      <c r="H18" s="15"/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5" sqref="M14:M16 P14:P16" xr:uid="{5985BD65-64EB-4051-A582-20538F4D28C1}">
      <formula1>5</formula1>
    </dataValidation>
    <dataValidation type="decimal" operator="lessThanOrEqual" allowBlank="1" showInputMessage="1" showErrorMessage="1" error="max. 10" sqref="N14:O16" xr:uid="{EB869B43-F42D-47C4-A3BB-9A512723B878}">
      <formula1>10</formula1>
    </dataValidation>
    <dataValidation type="decimal" operator="lessThanOrEqual" allowBlank="1" showInputMessage="1" showErrorMessage="1" error="max. 15" sqref="K14:L16" xr:uid="{277440DB-F340-459A-A5B3-82A0AF08C2A4}">
      <formula1>15</formula1>
    </dataValidation>
    <dataValidation type="decimal" operator="lessThanOrEqual" allowBlank="1" showInputMessage="1" showErrorMessage="1" error="max. 40" sqref="J14:J16" xr:uid="{F7EABB61-0ED6-4027-8FA3-1562ABB1C71F}">
      <formula1>40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2AD5E-E483-444D-80C0-80C07831FE34}">
  <dimension ref="A1:CE18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36</v>
      </c>
    </row>
    <row r="2" spans="1:83" ht="14.4" x14ac:dyDescent="0.3">
      <c r="A2" s="16" t="s">
        <v>37</v>
      </c>
      <c r="D2" s="4" t="s">
        <v>23</v>
      </c>
    </row>
    <row r="3" spans="1:83" ht="14.4" x14ac:dyDescent="0.3">
      <c r="A3" s="16" t="s">
        <v>38</v>
      </c>
      <c r="D3" s="2" t="s">
        <v>41</v>
      </c>
    </row>
    <row r="4" spans="1:83" ht="14.4" x14ac:dyDescent="0.3">
      <c r="A4" s="16" t="s">
        <v>39</v>
      </c>
    </row>
    <row r="5" spans="1:83" ht="12.6" x14ac:dyDescent="0.3">
      <c r="A5" s="4" t="s">
        <v>34</v>
      </c>
      <c r="D5" s="4" t="s">
        <v>24</v>
      </c>
    </row>
    <row r="6" spans="1:83" ht="12.6" customHeight="1" x14ac:dyDescent="0.3">
      <c r="A6" s="19" t="s">
        <v>40</v>
      </c>
      <c r="B6" s="19"/>
      <c r="C6" s="19"/>
    </row>
    <row r="7" spans="1:83" ht="12.6" x14ac:dyDescent="0.3">
      <c r="A7" s="4" t="s">
        <v>22</v>
      </c>
      <c r="D7" s="2" t="s">
        <v>42</v>
      </c>
    </row>
    <row r="8" spans="1:83" ht="14.4" x14ac:dyDescent="0.3">
      <c r="A8" s="17" t="s">
        <v>35</v>
      </c>
      <c r="D8" s="2" t="s">
        <v>43</v>
      </c>
    </row>
    <row r="10" spans="1:83" ht="12.6" x14ac:dyDescent="0.3">
      <c r="A10" s="4"/>
    </row>
    <row r="11" spans="1:83" ht="26.4" customHeight="1" x14ac:dyDescent="0.3">
      <c r="A11" s="20" t="s">
        <v>0</v>
      </c>
      <c r="B11" s="20" t="s">
        <v>1</v>
      </c>
      <c r="C11" s="20" t="s">
        <v>17</v>
      </c>
      <c r="D11" s="20" t="s">
        <v>13</v>
      </c>
      <c r="E11" s="23" t="s">
        <v>2</v>
      </c>
      <c r="F11" s="26" t="s">
        <v>30</v>
      </c>
      <c r="G11" s="27"/>
      <c r="H11" s="26" t="s">
        <v>31</v>
      </c>
      <c r="I11" s="27"/>
      <c r="J11" s="20" t="s">
        <v>32</v>
      </c>
      <c r="K11" s="20" t="s">
        <v>14</v>
      </c>
      <c r="L11" s="20" t="s">
        <v>16</v>
      </c>
      <c r="M11" s="20" t="s">
        <v>28</v>
      </c>
      <c r="N11" s="20" t="s">
        <v>29</v>
      </c>
      <c r="O11" s="20" t="s">
        <v>33</v>
      </c>
      <c r="P11" s="20" t="s">
        <v>3</v>
      </c>
      <c r="Q11" s="20" t="s">
        <v>4</v>
      </c>
    </row>
    <row r="12" spans="1:83" ht="59.4" customHeight="1" x14ac:dyDescent="0.3">
      <c r="A12" s="22"/>
      <c r="B12" s="22"/>
      <c r="C12" s="22"/>
      <c r="D12" s="22"/>
      <c r="E12" s="24"/>
      <c r="F12" s="28"/>
      <c r="G12" s="29"/>
      <c r="H12" s="28"/>
      <c r="I12" s="29"/>
      <c r="J12" s="21"/>
      <c r="K12" s="21"/>
      <c r="L12" s="21"/>
      <c r="M12" s="21"/>
      <c r="N12" s="21"/>
      <c r="O12" s="21"/>
      <c r="P12" s="21"/>
      <c r="Q12" s="21"/>
    </row>
    <row r="13" spans="1:83" ht="28.95" customHeight="1" x14ac:dyDescent="0.3">
      <c r="A13" s="21"/>
      <c r="B13" s="21"/>
      <c r="C13" s="21"/>
      <c r="D13" s="21"/>
      <c r="E13" s="25"/>
      <c r="F13" s="5" t="s">
        <v>25</v>
      </c>
      <c r="G13" s="18" t="s">
        <v>26</v>
      </c>
      <c r="H13" s="18" t="s">
        <v>25</v>
      </c>
      <c r="I13" s="18" t="s">
        <v>26</v>
      </c>
      <c r="J13" s="18" t="s">
        <v>27</v>
      </c>
      <c r="K13" s="18" t="s">
        <v>19</v>
      </c>
      <c r="L13" s="18" t="s">
        <v>19</v>
      </c>
      <c r="M13" s="18" t="s">
        <v>20</v>
      </c>
      <c r="N13" s="18" t="s">
        <v>21</v>
      </c>
      <c r="O13" s="18" t="s">
        <v>21</v>
      </c>
      <c r="P13" s="18" t="s">
        <v>20</v>
      </c>
      <c r="Q13" s="18"/>
    </row>
    <row r="14" spans="1:83" s="6" customFormat="1" ht="12.75" customHeight="1" x14ac:dyDescent="0.2">
      <c r="A14" s="7" t="s">
        <v>44</v>
      </c>
      <c r="B14" s="8" t="s">
        <v>45</v>
      </c>
      <c r="C14" s="8" t="s">
        <v>58</v>
      </c>
      <c r="D14" s="9">
        <v>231450</v>
      </c>
      <c r="E14" s="9">
        <v>150000</v>
      </c>
      <c r="F14" s="14" t="s">
        <v>46</v>
      </c>
      <c r="G14" s="12" t="s">
        <v>48</v>
      </c>
      <c r="H14" s="12" t="s">
        <v>47</v>
      </c>
      <c r="I14" s="12" t="s">
        <v>48</v>
      </c>
      <c r="J14" s="10">
        <v>32</v>
      </c>
      <c r="K14" s="10">
        <v>13</v>
      </c>
      <c r="L14" s="10">
        <v>14</v>
      </c>
      <c r="M14" s="10">
        <v>4</v>
      </c>
      <c r="N14" s="10">
        <v>6</v>
      </c>
      <c r="O14" s="10">
        <v>8</v>
      </c>
      <c r="P14" s="10">
        <v>3</v>
      </c>
      <c r="Q14" s="11">
        <f t="shared" ref="Q14:Q16" si="0">SUM(J14:P14)</f>
        <v>80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6" customFormat="1" ht="12.75" customHeight="1" x14ac:dyDescent="0.2">
      <c r="A15" s="7" t="s">
        <v>50</v>
      </c>
      <c r="B15" s="13" t="s">
        <v>51</v>
      </c>
      <c r="C15" s="13" t="s">
        <v>52</v>
      </c>
      <c r="D15" s="14">
        <v>284500</v>
      </c>
      <c r="E15" s="14">
        <v>150000</v>
      </c>
      <c r="F15" s="9" t="s">
        <v>53</v>
      </c>
      <c r="G15" s="12" t="s">
        <v>48</v>
      </c>
      <c r="H15" s="12" t="s">
        <v>54</v>
      </c>
      <c r="I15" s="12" t="s">
        <v>63</v>
      </c>
      <c r="J15" s="10">
        <v>31</v>
      </c>
      <c r="K15" s="10">
        <v>13</v>
      </c>
      <c r="L15" s="10">
        <v>10</v>
      </c>
      <c r="M15" s="10">
        <v>4</v>
      </c>
      <c r="N15" s="10">
        <v>5</v>
      </c>
      <c r="O15" s="10">
        <v>7</v>
      </c>
      <c r="P15" s="10">
        <v>3</v>
      </c>
      <c r="Q15" s="11">
        <f t="shared" si="0"/>
        <v>73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6" customFormat="1" ht="12.75" customHeight="1" x14ac:dyDescent="0.2">
      <c r="A16" s="7" t="s">
        <v>56</v>
      </c>
      <c r="B16" s="8" t="s">
        <v>57</v>
      </c>
      <c r="C16" s="8" t="s">
        <v>59</v>
      </c>
      <c r="D16" s="9">
        <v>169862</v>
      </c>
      <c r="E16" s="9">
        <v>151750</v>
      </c>
      <c r="F16" s="14" t="s">
        <v>60</v>
      </c>
      <c r="G16" s="12" t="s">
        <v>48</v>
      </c>
      <c r="H16" s="12" t="s">
        <v>61</v>
      </c>
      <c r="I16" s="12" t="s">
        <v>48</v>
      </c>
      <c r="J16" s="10">
        <v>32</v>
      </c>
      <c r="K16" s="10">
        <v>13</v>
      </c>
      <c r="L16" s="10">
        <v>13</v>
      </c>
      <c r="M16" s="10">
        <v>4</v>
      </c>
      <c r="N16" s="10">
        <v>5</v>
      </c>
      <c r="O16" s="10">
        <v>7</v>
      </c>
      <c r="P16" s="10">
        <v>4</v>
      </c>
      <c r="Q16" s="11">
        <f t="shared" si="0"/>
        <v>78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18" x14ac:dyDescent="0.2">
      <c r="A17" s="38" t="s">
        <v>68</v>
      </c>
      <c r="B17" s="54" t="s">
        <v>69</v>
      </c>
      <c r="C17" s="54" t="s">
        <v>70</v>
      </c>
      <c r="D17" s="55">
        <v>107428</v>
      </c>
      <c r="E17" s="55">
        <v>75000</v>
      </c>
      <c r="F17" s="55" t="s">
        <v>71</v>
      </c>
      <c r="G17" s="53" t="s">
        <v>72</v>
      </c>
      <c r="H17" s="53" t="s">
        <v>73</v>
      </c>
      <c r="I17" s="53" t="s">
        <v>48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2">
        <f>SUM(J17:P17)</f>
        <v>0</v>
      </c>
      <c r="R17" s="2" t="s">
        <v>76</v>
      </c>
    </row>
    <row r="18" spans="1:18" x14ac:dyDescent="0.3">
      <c r="E18" s="15"/>
      <c r="F18" s="15"/>
      <c r="G18" s="15"/>
      <c r="H18" s="15"/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5" sqref="M14:M16 P14:P16" xr:uid="{74DE5097-CCE8-49A3-9724-AAA4235049AC}">
      <formula1>5</formula1>
    </dataValidation>
    <dataValidation type="decimal" operator="lessThanOrEqual" allowBlank="1" showInputMessage="1" showErrorMessage="1" error="max. 10" sqref="N14:O16" xr:uid="{BDA903FE-CA9A-49D7-8F36-65FA84DF8289}">
      <formula1>10</formula1>
    </dataValidation>
    <dataValidation type="decimal" operator="lessThanOrEqual" allowBlank="1" showInputMessage="1" showErrorMessage="1" error="max. 15" sqref="K14:L16" xr:uid="{1546EB1F-F29F-4DA8-B694-3AE6F9BB1BD4}">
      <formula1>15</formula1>
    </dataValidation>
    <dataValidation type="decimal" operator="lessThanOrEqual" allowBlank="1" showInputMessage="1" showErrorMessage="1" error="max. 40" sqref="J14:J16" xr:uid="{070853DE-A5FF-4268-97B0-BFFC4E10EAFF}">
      <formula1>40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7ED5E-03A6-41F6-A06E-0534589098F4}">
  <dimension ref="A1:CE18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36</v>
      </c>
    </row>
    <row r="2" spans="1:83" ht="14.4" x14ac:dyDescent="0.3">
      <c r="A2" s="16" t="s">
        <v>37</v>
      </c>
      <c r="D2" s="4" t="s">
        <v>23</v>
      </c>
    </row>
    <row r="3" spans="1:83" ht="14.4" x14ac:dyDescent="0.3">
      <c r="A3" s="16" t="s">
        <v>38</v>
      </c>
      <c r="D3" s="2" t="s">
        <v>41</v>
      </c>
    </row>
    <row r="4" spans="1:83" ht="14.4" x14ac:dyDescent="0.3">
      <c r="A4" s="16" t="s">
        <v>39</v>
      </c>
    </row>
    <row r="5" spans="1:83" ht="12.6" x14ac:dyDescent="0.3">
      <c r="A5" s="4" t="s">
        <v>34</v>
      </c>
      <c r="D5" s="4" t="s">
        <v>24</v>
      </c>
    </row>
    <row r="6" spans="1:83" ht="12.6" customHeight="1" x14ac:dyDescent="0.3">
      <c r="A6" s="19" t="s">
        <v>40</v>
      </c>
      <c r="B6" s="19"/>
      <c r="C6" s="19"/>
    </row>
    <row r="7" spans="1:83" ht="12.6" x14ac:dyDescent="0.3">
      <c r="A7" s="4" t="s">
        <v>22</v>
      </c>
      <c r="D7" s="2" t="s">
        <v>42</v>
      </c>
    </row>
    <row r="8" spans="1:83" ht="14.4" x14ac:dyDescent="0.3">
      <c r="A8" s="17" t="s">
        <v>35</v>
      </c>
      <c r="D8" s="2" t="s">
        <v>43</v>
      </c>
    </row>
    <row r="10" spans="1:83" ht="12.6" x14ac:dyDescent="0.3">
      <c r="A10" s="4"/>
    </row>
    <row r="11" spans="1:83" ht="26.4" customHeight="1" x14ac:dyDescent="0.3">
      <c r="A11" s="20" t="s">
        <v>0</v>
      </c>
      <c r="B11" s="20" t="s">
        <v>1</v>
      </c>
      <c r="C11" s="20" t="s">
        <v>17</v>
      </c>
      <c r="D11" s="20" t="s">
        <v>13</v>
      </c>
      <c r="E11" s="23" t="s">
        <v>2</v>
      </c>
      <c r="F11" s="26" t="s">
        <v>30</v>
      </c>
      <c r="G11" s="27"/>
      <c r="H11" s="26" t="s">
        <v>31</v>
      </c>
      <c r="I11" s="27"/>
      <c r="J11" s="20" t="s">
        <v>32</v>
      </c>
      <c r="K11" s="20" t="s">
        <v>14</v>
      </c>
      <c r="L11" s="20" t="s">
        <v>16</v>
      </c>
      <c r="M11" s="20" t="s">
        <v>28</v>
      </c>
      <c r="N11" s="20" t="s">
        <v>29</v>
      </c>
      <c r="O11" s="20" t="s">
        <v>33</v>
      </c>
      <c r="P11" s="20" t="s">
        <v>3</v>
      </c>
      <c r="Q11" s="20" t="s">
        <v>4</v>
      </c>
    </row>
    <row r="12" spans="1:83" ht="59.4" customHeight="1" x14ac:dyDescent="0.3">
      <c r="A12" s="22"/>
      <c r="B12" s="22"/>
      <c r="C12" s="22"/>
      <c r="D12" s="22"/>
      <c r="E12" s="24"/>
      <c r="F12" s="28"/>
      <c r="G12" s="29"/>
      <c r="H12" s="28"/>
      <c r="I12" s="29"/>
      <c r="J12" s="21"/>
      <c r="K12" s="21"/>
      <c r="L12" s="21"/>
      <c r="M12" s="21"/>
      <c r="N12" s="21"/>
      <c r="O12" s="21"/>
      <c r="P12" s="21"/>
      <c r="Q12" s="21"/>
    </row>
    <row r="13" spans="1:83" ht="28.95" customHeight="1" x14ac:dyDescent="0.3">
      <c r="A13" s="21"/>
      <c r="B13" s="21"/>
      <c r="C13" s="21"/>
      <c r="D13" s="21"/>
      <c r="E13" s="25"/>
      <c r="F13" s="5" t="s">
        <v>25</v>
      </c>
      <c r="G13" s="18" t="s">
        <v>26</v>
      </c>
      <c r="H13" s="18" t="s">
        <v>25</v>
      </c>
      <c r="I13" s="18" t="s">
        <v>26</v>
      </c>
      <c r="J13" s="18" t="s">
        <v>27</v>
      </c>
      <c r="K13" s="18" t="s">
        <v>19</v>
      </c>
      <c r="L13" s="18" t="s">
        <v>19</v>
      </c>
      <c r="M13" s="18" t="s">
        <v>20</v>
      </c>
      <c r="N13" s="18" t="s">
        <v>21</v>
      </c>
      <c r="O13" s="18" t="s">
        <v>21</v>
      </c>
      <c r="P13" s="18" t="s">
        <v>20</v>
      </c>
      <c r="Q13" s="18"/>
    </row>
    <row r="14" spans="1:83" s="6" customFormat="1" ht="12.75" customHeight="1" x14ac:dyDescent="0.2">
      <c r="A14" s="7" t="s">
        <v>44</v>
      </c>
      <c r="B14" s="8" t="s">
        <v>45</v>
      </c>
      <c r="C14" s="8" t="s">
        <v>58</v>
      </c>
      <c r="D14" s="9">
        <v>231450</v>
      </c>
      <c r="E14" s="9">
        <v>150000</v>
      </c>
      <c r="F14" s="14" t="s">
        <v>46</v>
      </c>
      <c r="G14" s="12" t="s">
        <v>48</v>
      </c>
      <c r="H14" s="12" t="s">
        <v>47</v>
      </c>
      <c r="I14" s="12" t="s">
        <v>48</v>
      </c>
      <c r="J14" s="10">
        <v>32</v>
      </c>
      <c r="K14" s="10">
        <v>13</v>
      </c>
      <c r="L14" s="10">
        <v>12</v>
      </c>
      <c r="M14" s="10">
        <v>4</v>
      </c>
      <c r="N14" s="10">
        <v>6</v>
      </c>
      <c r="O14" s="10">
        <v>8</v>
      </c>
      <c r="P14" s="10">
        <v>3</v>
      </c>
      <c r="Q14" s="11">
        <f t="shared" ref="Q14:Q16" si="0">SUM(J14:P14)</f>
        <v>78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6" customFormat="1" ht="12.75" customHeight="1" x14ac:dyDescent="0.2">
      <c r="A15" s="7" t="s">
        <v>50</v>
      </c>
      <c r="B15" s="13" t="s">
        <v>51</v>
      </c>
      <c r="C15" s="13" t="s">
        <v>52</v>
      </c>
      <c r="D15" s="14">
        <v>284500</v>
      </c>
      <c r="E15" s="14">
        <v>150000</v>
      </c>
      <c r="F15" s="9" t="s">
        <v>53</v>
      </c>
      <c r="G15" s="12" t="s">
        <v>48</v>
      </c>
      <c r="H15" s="12" t="s">
        <v>54</v>
      </c>
      <c r="I15" s="12" t="s">
        <v>63</v>
      </c>
      <c r="J15" s="10">
        <v>29</v>
      </c>
      <c r="K15" s="10">
        <v>13</v>
      </c>
      <c r="L15" s="10">
        <v>10</v>
      </c>
      <c r="M15" s="10">
        <v>4</v>
      </c>
      <c r="N15" s="10">
        <v>5</v>
      </c>
      <c r="O15" s="10">
        <v>7</v>
      </c>
      <c r="P15" s="10">
        <v>3</v>
      </c>
      <c r="Q15" s="11">
        <f t="shared" si="0"/>
        <v>71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6" customFormat="1" ht="12.75" customHeight="1" x14ac:dyDescent="0.2">
      <c r="A16" s="7" t="s">
        <v>56</v>
      </c>
      <c r="B16" s="8" t="s">
        <v>57</v>
      </c>
      <c r="C16" s="8" t="s">
        <v>59</v>
      </c>
      <c r="D16" s="9">
        <v>169862</v>
      </c>
      <c r="E16" s="9">
        <v>151750</v>
      </c>
      <c r="F16" s="14" t="s">
        <v>60</v>
      </c>
      <c r="G16" s="12" t="s">
        <v>48</v>
      </c>
      <c r="H16" s="12" t="s">
        <v>61</v>
      </c>
      <c r="I16" s="12" t="s">
        <v>48</v>
      </c>
      <c r="J16" s="10">
        <v>29</v>
      </c>
      <c r="K16" s="10">
        <v>10</v>
      </c>
      <c r="L16" s="10">
        <v>11</v>
      </c>
      <c r="M16" s="10">
        <v>4</v>
      </c>
      <c r="N16" s="10">
        <v>6</v>
      </c>
      <c r="O16" s="10">
        <v>7</v>
      </c>
      <c r="P16" s="10">
        <v>4</v>
      </c>
      <c r="Q16" s="11">
        <f t="shared" si="0"/>
        <v>71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17" x14ac:dyDescent="0.2">
      <c r="A17" s="38" t="s">
        <v>68</v>
      </c>
      <c r="B17" s="54" t="s">
        <v>69</v>
      </c>
      <c r="C17" s="54" t="s">
        <v>70</v>
      </c>
      <c r="D17" s="55">
        <v>107428</v>
      </c>
      <c r="E17" s="55">
        <v>75000</v>
      </c>
      <c r="F17" s="55" t="s">
        <v>71</v>
      </c>
      <c r="G17" s="53" t="s">
        <v>72</v>
      </c>
      <c r="H17" s="53" t="s">
        <v>73</v>
      </c>
      <c r="I17" s="53" t="s">
        <v>48</v>
      </c>
      <c r="J17" s="41">
        <v>28</v>
      </c>
      <c r="K17" s="41">
        <v>11</v>
      </c>
      <c r="L17" s="41">
        <v>10</v>
      </c>
      <c r="M17" s="41">
        <v>4</v>
      </c>
      <c r="N17" s="41">
        <v>7</v>
      </c>
      <c r="O17" s="41">
        <v>7</v>
      </c>
      <c r="P17" s="41">
        <v>3</v>
      </c>
      <c r="Q17" s="42">
        <f>SUM(J17:P17)</f>
        <v>70</v>
      </c>
    </row>
    <row r="18" spans="1:17" x14ac:dyDescent="0.3">
      <c r="E18" s="15"/>
      <c r="F18" s="15"/>
      <c r="G18" s="15"/>
      <c r="H18" s="15"/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5" sqref="M14:M16 P14:P16" xr:uid="{BA0D63F0-4A3F-4FA4-9052-31791E89A33B}">
      <formula1>5</formula1>
    </dataValidation>
    <dataValidation type="decimal" operator="lessThanOrEqual" allowBlank="1" showInputMessage="1" showErrorMessage="1" error="max. 10" sqref="N14:O16" xr:uid="{06B8D7DC-5454-4129-B90B-DEB65B15D063}">
      <formula1>10</formula1>
    </dataValidation>
    <dataValidation type="decimal" operator="lessThanOrEqual" allowBlank="1" showInputMessage="1" showErrorMessage="1" error="max. 15" sqref="K14:L16" xr:uid="{8383AA62-C9B1-4C31-825F-D288F9F16168}">
      <formula1>15</formula1>
    </dataValidation>
    <dataValidation type="decimal" operator="lessThanOrEqual" allowBlank="1" showInputMessage="1" showErrorMessage="1" error="max. 40" sqref="J14:J16" xr:uid="{517F81FE-C54A-4BD4-B5A3-F231015619F3}">
      <formula1>40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9C6F3-FA27-4BDB-917E-CD4184DD57AA}">
  <dimension ref="A1:CE18"/>
  <sheetViews>
    <sheetView zoomScale="80" zoomScaleNormal="80" workbookViewId="0"/>
  </sheetViews>
  <sheetFormatPr defaultColWidth="9.109375" defaultRowHeight="12" x14ac:dyDescent="0.3"/>
  <cols>
    <col min="1" max="1" width="11.6640625" style="31" customWidth="1"/>
    <col min="2" max="2" width="30" style="31" bestFit="1" customWidth="1"/>
    <col min="3" max="3" width="43.6640625" style="31" customWidth="1"/>
    <col min="4" max="4" width="15.5546875" style="31" customWidth="1"/>
    <col min="5" max="5" width="15" style="31" customWidth="1"/>
    <col min="6" max="6" width="15.6640625" style="31" customWidth="1"/>
    <col min="7" max="7" width="5.6640625" style="32" customWidth="1"/>
    <col min="8" max="8" width="15.6640625" style="32" customWidth="1"/>
    <col min="9" max="9" width="5.6640625" style="31" customWidth="1"/>
    <col min="10" max="10" width="9.6640625" style="31" customWidth="1"/>
    <col min="11" max="17" width="9.33203125" style="31" customWidth="1"/>
    <col min="18" max="16384" width="9.109375" style="31"/>
  </cols>
  <sheetData>
    <row r="1" spans="1:83" ht="38.25" customHeight="1" x14ac:dyDescent="0.3">
      <c r="A1" s="30" t="s">
        <v>36</v>
      </c>
    </row>
    <row r="2" spans="1:83" ht="14.4" x14ac:dyDescent="0.3">
      <c r="A2" s="33" t="s">
        <v>37</v>
      </c>
      <c r="D2" s="4" t="s">
        <v>23</v>
      </c>
    </row>
    <row r="3" spans="1:83" ht="14.4" x14ac:dyDescent="0.3">
      <c r="A3" s="33" t="s">
        <v>38</v>
      </c>
      <c r="D3" s="31" t="s">
        <v>41</v>
      </c>
    </row>
    <row r="4" spans="1:83" ht="14.4" x14ac:dyDescent="0.3">
      <c r="A4" s="33" t="s">
        <v>39</v>
      </c>
    </row>
    <row r="5" spans="1:83" ht="12.6" x14ac:dyDescent="0.3">
      <c r="A5" s="4" t="s">
        <v>34</v>
      </c>
      <c r="D5" s="4" t="s">
        <v>24</v>
      </c>
    </row>
    <row r="6" spans="1:83" ht="12.6" customHeight="1" x14ac:dyDescent="0.3">
      <c r="A6" s="19" t="s">
        <v>40</v>
      </c>
      <c r="B6" s="19"/>
      <c r="C6" s="19"/>
    </row>
    <row r="7" spans="1:83" ht="12.6" x14ac:dyDescent="0.3">
      <c r="A7" s="4" t="s">
        <v>22</v>
      </c>
      <c r="D7" s="31" t="s">
        <v>42</v>
      </c>
    </row>
    <row r="8" spans="1:83" ht="14.4" x14ac:dyDescent="0.3">
      <c r="A8" s="57" t="s">
        <v>35</v>
      </c>
      <c r="D8" s="31" t="s">
        <v>43</v>
      </c>
    </row>
    <row r="10" spans="1:83" ht="12.6" x14ac:dyDescent="0.3">
      <c r="A10" s="4"/>
    </row>
    <row r="11" spans="1:83" ht="26.4" customHeight="1" x14ac:dyDescent="0.3">
      <c r="A11" s="20" t="s">
        <v>0</v>
      </c>
      <c r="B11" s="20" t="s">
        <v>1</v>
      </c>
      <c r="C11" s="20" t="s">
        <v>17</v>
      </c>
      <c r="D11" s="20" t="s">
        <v>13</v>
      </c>
      <c r="E11" s="23" t="s">
        <v>2</v>
      </c>
      <c r="F11" s="26" t="s">
        <v>30</v>
      </c>
      <c r="G11" s="27"/>
      <c r="H11" s="26" t="s">
        <v>31</v>
      </c>
      <c r="I11" s="27"/>
      <c r="J11" s="20" t="s">
        <v>32</v>
      </c>
      <c r="K11" s="20" t="s">
        <v>14</v>
      </c>
      <c r="L11" s="20" t="s">
        <v>16</v>
      </c>
      <c r="M11" s="20" t="s">
        <v>28</v>
      </c>
      <c r="N11" s="20" t="s">
        <v>29</v>
      </c>
      <c r="O11" s="20" t="s">
        <v>33</v>
      </c>
      <c r="P11" s="20" t="s">
        <v>3</v>
      </c>
      <c r="Q11" s="20" t="s">
        <v>4</v>
      </c>
    </row>
    <row r="12" spans="1:83" ht="59.4" customHeight="1" x14ac:dyDescent="0.3">
      <c r="A12" s="22"/>
      <c r="B12" s="22"/>
      <c r="C12" s="22"/>
      <c r="D12" s="22"/>
      <c r="E12" s="24"/>
      <c r="F12" s="28"/>
      <c r="G12" s="29"/>
      <c r="H12" s="28"/>
      <c r="I12" s="29"/>
      <c r="J12" s="21"/>
      <c r="K12" s="21"/>
      <c r="L12" s="21"/>
      <c r="M12" s="21"/>
      <c r="N12" s="21"/>
      <c r="O12" s="21"/>
      <c r="P12" s="21"/>
      <c r="Q12" s="21"/>
    </row>
    <row r="13" spans="1:83" ht="28.95" customHeight="1" x14ac:dyDescent="0.3">
      <c r="A13" s="21"/>
      <c r="B13" s="21"/>
      <c r="C13" s="21"/>
      <c r="D13" s="21"/>
      <c r="E13" s="25"/>
      <c r="F13" s="5" t="s">
        <v>25</v>
      </c>
      <c r="G13" s="18" t="s">
        <v>26</v>
      </c>
      <c r="H13" s="18" t="s">
        <v>25</v>
      </c>
      <c r="I13" s="18" t="s">
        <v>26</v>
      </c>
      <c r="J13" s="18" t="s">
        <v>27</v>
      </c>
      <c r="K13" s="18" t="s">
        <v>19</v>
      </c>
      <c r="L13" s="18" t="s">
        <v>19</v>
      </c>
      <c r="M13" s="18" t="s">
        <v>20</v>
      </c>
      <c r="N13" s="18" t="s">
        <v>21</v>
      </c>
      <c r="O13" s="18" t="s">
        <v>21</v>
      </c>
      <c r="P13" s="18" t="s">
        <v>20</v>
      </c>
      <c r="Q13" s="18"/>
    </row>
    <row r="14" spans="1:83" s="37" customFormat="1" ht="12.75" customHeight="1" x14ac:dyDescent="0.2">
      <c r="A14" s="38" t="s">
        <v>44</v>
      </c>
      <c r="B14" s="39" t="s">
        <v>45</v>
      </c>
      <c r="C14" s="39" t="s">
        <v>58</v>
      </c>
      <c r="D14" s="40">
        <v>231450</v>
      </c>
      <c r="E14" s="40">
        <v>150000</v>
      </c>
      <c r="F14" s="55" t="s">
        <v>46</v>
      </c>
      <c r="G14" s="53" t="s">
        <v>48</v>
      </c>
      <c r="H14" s="53" t="s">
        <v>47</v>
      </c>
      <c r="I14" s="53" t="s">
        <v>48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2">
        <f t="shared" ref="Q14:Q16" si="0">SUM(J14:P14)</f>
        <v>0</v>
      </c>
      <c r="R14" s="31" t="s">
        <v>76</v>
      </c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</row>
    <row r="15" spans="1:83" s="37" customFormat="1" ht="12.75" customHeight="1" x14ac:dyDescent="0.2">
      <c r="A15" s="38" t="s">
        <v>50</v>
      </c>
      <c r="B15" s="54" t="s">
        <v>51</v>
      </c>
      <c r="C15" s="54" t="s">
        <v>52</v>
      </c>
      <c r="D15" s="55">
        <v>284500</v>
      </c>
      <c r="E15" s="55">
        <v>150000</v>
      </c>
      <c r="F15" s="40" t="s">
        <v>53</v>
      </c>
      <c r="G15" s="53" t="s">
        <v>48</v>
      </c>
      <c r="H15" s="53" t="s">
        <v>54</v>
      </c>
      <c r="I15" s="53" t="s">
        <v>63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2">
        <f t="shared" si="0"/>
        <v>0</v>
      </c>
      <c r="R15" s="31" t="s">
        <v>76</v>
      </c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</row>
    <row r="16" spans="1:83" s="37" customFormat="1" ht="12.75" customHeight="1" x14ac:dyDescent="0.2">
      <c r="A16" s="38" t="s">
        <v>56</v>
      </c>
      <c r="B16" s="39" t="s">
        <v>57</v>
      </c>
      <c r="C16" s="39" t="s">
        <v>59</v>
      </c>
      <c r="D16" s="40">
        <v>169862</v>
      </c>
      <c r="E16" s="40">
        <v>151750</v>
      </c>
      <c r="F16" s="55" t="s">
        <v>60</v>
      </c>
      <c r="G16" s="53" t="s">
        <v>48</v>
      </c>
      <c r="H16" s="53" t="s">
        <v>61</v>
      </c>
      <c r="I16" s="53" t="s">
        <v>48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2">
        <f t="shared" si="0"/>
        <v>0</v>
      </c>
      <c r="R16" s="31" t="s">
        <v>76</v>
      </c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</row>
    <row r="17" spans="1:17" x14ac:dyDescent="0.2">
      <c r="A17" s="38" t="s">
        <v>68</v>
      </c>
      <c r="B17" s="54" t="s">
        <v>69</v>
      </c>
      <c r="C17" s="54" t="s">
        <v>70</v>
      </c>
      <c r="D17" s="55">
        <v>107428</v>
      </c>
      <c r="E17" s="55">
        <v>75000</v>
      </c>
      <c r="F17" s="55" t="s">
        <v>71</v>
      </c>
      <c r="G17" s="53" t="s">
        <v>72</v>
      </c>
      <c r="H17" s="53" t="s">
        <v>73</v>
      </c>
      <c r="I17" s="53" t="s">
        <v>48</v>
      </c>
      <c r="J17" s="41">
        <v>27</v>
      </c>
      <c r="K17" s="41">
        <v>14</v>
      </c>
      <c r="L17" s="41">
        <v>9</v>
      </c>
      <c r="M17" s="41">
        <v>4</v>
      </c>
      <c r="N17" s="41">
        <v>7</v>
      </c>
      <c r="O17" s="41">
        <v>6</v>
      </c>
      <c r="P17" s="41">
        <v>3</v>
      </c>
      <c r="Q17" s="42">
        <f>SUM(J17:P17)</f>
        <v>70</v>
      </c>
    </row>
    <row r="18" spans="1:17" x14ac:dyDescent="0.3">
      <c r="E18" s="56"/>
      <c r="F18" s="56"/>
      <c r="G18" s="56"/>
      <c r="H18" s="56"/>
    </row>
  </sheetData>
  <mergeCells count="16"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  <mergeCell ref="A6:C6"/>
    <mergeCell ref="A11:A13"/>
    <mergeCell ref="B11:B13"/>
    <mergeCell ref="C11:C13"/>
    <mergeCell ref="D11:D13"/>
    <mergeCell ref="E11:E13"/>
  </mergeCells>
  <dataValidations count="1">
    <dataValidation type="decimal" operator="lessThanOrEqual" allowBlank="1" showInputMessage="1" showErrorMessage="1" error="max. 40" sqref="J14:P16" xr:uid="{FD0BBEAE-2C74-4516-8BD4-D0F4BE9AFF8A}">
      <formula1>40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FD9C0-ABC0-4CC3-854F-F24DD528E155}">
  <dimension ref="A1:CE18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36</v>
      </c>
    </row>
    <row r="2" spans="1:83" ht="14.4" x14ac:dyDescent="0.3">
      <c r="A2" s="16" t="s">
        <v>37</v>
      </c>
      <c r="D2" s="4" t="s">
        <v>23</v>
      </c>
    </row>
    <row r="3" spans="1:83" ht="14.4" x14ac:dyDescent="0.3">
      <c r="A3" s="16" t="s">
        <v>38</v>
      </c>
      <c r="D3" s="2" t="s">
        <v>41</v>
      </c>
    </row>
    <row r="4" spans="1:83" ht="14.4" x14ac:dyDescent="0.3">
      <c r="A4" s="16" t="s">
        <v>39</v>
      </c>
    </row>
    <row r="5" spans="1:83" ht="12.6" x14ac:dyDescent="0.3">
      <c r="A5" s="4" t="s">
        <v>34</v>
      </c>
      <c r="D5" s="4" t="s">
        <v>24</v>
      </c>
    </row>
    <row r="6" spans="1:83" ht="12.6" customHeight="1" x14ac:dyDescent="0.3">
      <c r="A6" s="19" t="s">
        <v>40</v>
      </c>
      <c r="B6" s="19"/>
      <c r="C6" s="19"/>
    </row>
    <row r="7" spans="1:83" ht="12.6" x14ac:dyDescent="0.3">
      <c r="A7" s="4" t="s">
        <v>22</v>
      </c>
      <c r="D7" s="2" t="s">
        <v>42</v>
      </c>
    </row>
    <row r="8" spans="1:83" ht="14.4" x14ac:dyDescent="0.3">
      <c r="A8" s="17" t="s">
        <v>35</v>
      </c>
      <c r="D8" s="2" t="s">
        <v>43</v>
      </c>
    </row>
    <row r="10" spans="1:83" ht="12.6" x14ac:dyDescent="0.3">
      <c r="A10" s="4"/>
    </row>
    <row r="11" spans="1:83" ht="26.4" customHeight="1" x14ac:dyDescent="0.3">
      <c r="A11" s="20" t="s">
        <v>0</v>
      </c>
      <c r="B11" s="20" t="s">
        <v>1</v>
      </c>
      <c r="C11" s="20" t="s">
        <v>17</v>
      </c>
      <c r="D11" s="20" t="s">
        <v>13</v>
      </c>
      <c r="E11" s="23" t="s">
        <v>2</v>
      </c>
      <c r="F11" s="26" t="s">
        <v>30</v>
      </c>
      <c r="G11" s="27"/>
      <c r="H11" s="26" t="s">
        <v>31</v>
      </c>
      <c r="I11" s="27"/>
      <c r="J11" s="20" t="s">
        <v>32</v>
      </c>
      <c r="K11" s="20" t="s">
        <v>14</v>
      </c>
      <c r="L11" s="20" t="s">
        <v>16</v>
      </c>
      <c r="M11" s="20" t="s">
        <v>28</v>
      </c>
      <c r="N11" s="20" t="s">
        <v>29</v>
      </c>
      <c r="O11" s="20" t="s">
        <v>33</v>
      </c>
      <c r="P11" s="20" t="s">
        <v>3</v>
      </c>
      <c r="Q11" s="20" t="s">
        <v>4</v>
      </c>
    </row>
    <row r="12" spans="1:83" ht="59.4" customHeight="1" x14ac:dyDescent="0.3">
      <c r="A12" s="22"/>
      <c r="B12" s="22"/>
      <c r="C12" s="22"/>
      <c r="D12" s="22"/>
      <c r="E12" s="24"/>
      <c r="F12" s="28"/>
      <c r="G12" s="29"/>
      <c r="H12" s="28"/>
      <c r="I12" s="29"/>
      <c r="J12" s="21"/>
      <c r="K12" s="21"/>
      <c r="L12" s="21"/>
      <c r="M12" s="21"/>
      <c r="N12" s="21"/>
      <c r="O12" s="21"/>
      <c r="P12" s="21"/>
      <c r="Q12" s="21"/>
    </row>
    <row r="13" spans="1:83" ht="28.95" customHeight="1" x14ac:dyDescent="0.3">
      <c r="A13" s="21"/>
      <c r="B13" s="21"/>
      <c r="C13" s="21"/>
      <c r="D13" s="21"/>
      <c r="E13" s="25"/>
      <c r="F13" s="5" t="s">
        <v>25</v>
      </c>
      <c r="G13" s="18" t="s">
        <v>26</v>
      </c>
      <c r="H13" s="18" t="s">
        <v>25</v>
      </c>
      <c r="I13" s="18" t="s">
        <v>26</v>
      </c>
      <c r="J13" s="18" t="s">
        <v>27</v>
      </c>
      <c r="K13" s="18" t="s">
        <v>19</v>
      </c>
      <c r="L13" s="18" t="s">
        <v>19</v>
      </c>
      <c r="M13" s="18" t="s">
        <v>20</v>
      </c>
      <c r="N13" s="18" t="s">
        <v>21</v>
      </c>
      <c r="O13" s="18" t="s">
        <v>21</v>
      </c>
      <c r="P13" s="18" t="s">
        <v>20</v>
      </c>
      <c r="Q13" s="18"/>
    </row>
    <row r="14" spans="1:83" s="6" customFormat="1" ht="12.75" customHeight="1" x14ac:dyDescent="0.2">
      <c r="A14" s="7" t="s">
        <v>44</v>
      </c>
      <c r="B14" s="8" t="s">
        <v>45</v>
      </c>
      <c r="C14" s="8" t="s">
        <v>58</v>
      </c>
      <c r="D14" s="9">
        <v>231450</v>
      </c>
      <c r="E14" s="9">
        <v>150000</v>
      </c>
      <c r="F14" s="14" t="s">
        <v>46</v>
      </c>
      <c r="G14" s="12" t="s">
        <v>48</v>
      </c>
      <c r="H14" s="12" t="s">
        <v>47</v>
      </c>
      <c r="I14" s="12" t="s">
        <v>48</v>
      </c>
      <c r="J14" s="10">
        <v>34</v>
      </c>
      <c r="K14" s="10">
        <v>12</v>
      </c>
      <c r="L14" s="10">
        <v>12</v>
      </c>
      <c r="M14" s="10">
        <v>4</v>
      </c>
      <c r="N14" s="10">
        <v>7</v>
      </c>
      <c r="O14" s="10">
        <v>8</v>
      </c>
      <c r="P14" s="10">
        <v>4</v>
      </c>
      <c r="Q14" s="11">
        <f t="shared" ref="Q14:Q16" si="0">SUM(J14:P14)</f>
        <v>81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6" customFormat="1" ht="12.75" customHeight="1" x14ac:dyDescent="0.2">
      <c r="A15" s="7" t="s">
        <v>50</v>
      </c>
      <c r="B15" s="13" t="s">
        <v>51</v>
      </c>
      <c r="C15" s="13" t="s">
        <v>52</v>
      </c>
      <c r="D15" s="14">
        <v>284500</v>
      </c>
      <c r="E15" s="14">
        <v>150000</v>
      </c>
      <c r="F15" s="9" t="s">
        <v>53</v>
      </c>
      <c r="G15" s="12" t="s">
        <v>48</v>
      </c>
      <c r="H15" s="12" t="s">
        <v>54</v>
      </c>
      <c r="I15" s="12" t="s">
        <v>63</v>
      </c>
      <c r="J15" s="10">
        <v>30</v>
      </c>
      <c r="K15" s="10">
        <v>12</v>
      </c>
      <c r="L15" s="10">
        <v>10</v>
      </c>
      <c r="M15" s="10">
        <v>4</v>
      </c>
      <c r="N15" s="10">
        <v>6</v>
      </c>
      <c r="O15" s="10">
        <v>7</v>
      </c>
      <c r="P15" s="10">
        <v>3</v>
      </c>
      <c r="Q15" s="11">
        <f t="shared" si="0"/>
        <v>72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6" customFormat="1" ht="12.75" customHeight="1" x14ac:dyDescent="0.2">
      <c r="A16" s="7" t="s">
        <v>56</v>
      </c>
      <c r="B16" s="8" t="s">
        <v>57</v>
      </c>
      <c r="C16" s="8" t="s">
        <v>59</v>
      </c>
      <c r="D16" s="9">
        <v>169862</v>
      </c>
      <c r="E16" s="9">
        <v>151750</v>
      </c>
      <c r="F16" s="14" t="s">
        <v>60</v>
      </c>
      <c r="G16" s="12" t="s">
        <v>48</v>
      </c>
      <c r="H16" s="12" t="s">
        <v>61</v>
      </c>
      <c r="I16" s="12" t="s">
        <v>48</v>
      </c>
      <c r="J16" s="10">
        <v>28</v>
      </c>
      <c r="K16" s="10">
        <v>13</v>
      </c>
      <c r="L16" s="10">
        <v>10</v>
      </c>
      <c r="M16" s="10">
        <v>3</v>
      </c>
      <c r="N16" s="10">
        <v>6</v>
      </c>
      <c r="O16" s="10">
        <v>6</v>
      </c>
      <c r="P16" s="10">
        <v>4</v>
      </c>
      <c r="Q16" s="11">
        <f t="shared" si="0"/>
        <v>70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17" x14ac:dyDescent="0.2">
      <c r="A17" s="38" t="s">
        <v>68</v>
      </c>
      <c r="B17" s="54" t="s">
        <v>69</v>
      </c>
      <c r="C17" s="54" t="s">
        <v>70</v>
      </c>
      <c r="D17" s="55">
        <v>107428</v>
      </c>
      <c r="E17" s="55">
        <v>75000</v>
      </c>
      <c r="F17" s="55" t="s">
        <v>71</v>
      </c>
      <c r="G17" s="53" t="s">
        <v>72</v>
      </c>
      <c r="H17" s="53" t="s">
        <v>73</v>
      </c>
      <c r="I17" s="53" t="s">
        <v>48</v>
      </c>
      <c r="J17" s="41">
        <v>28</v>
      </c>
      <c r="K17" s="41">
        <v>12</v>
      </c>
      <c r="L17" s="41">
        <v>9</v>
      </c>
      <c r="M17" s="41">
        <v>4</v>
      </c>
      <c r="N17" s="41">
        <v>7</v>
      </c>
      <c r="O17" s="41">
        <v>7</v>
      </c>
      <c r="P17" s="41">
        <v>3</v>
      </c>
      <c r="Q17" s="42">
        <f>SUM(J17:P17)</f>
        <v>70</v>
      </c>
    </row>
    <row r="18" spans="1:17" x14ac:dyDescent="0.3">
      <c r="E18" s="15"/>
      <c r="F18" s="15"/>
      <c r="G18" s="15"/>
      <c r="H18" s="15"/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5" sqref="M14:M16 P14:P16" xr:uid="{FB5B245C-3E1A-4A80-8D90-459A2F4DA83B}">
      <formula1>5</formula1>
    </dataValidation>
    <dataValidation type="decimal" operator="lessThanOrEqual" allowBlank="1" showInputMessage="1" showErrorMessage="1" error="max. 10" sqref="N14:O16" xr:uid="{D39B667F-9E05-4C56-A7D7-8556F89A9524}">
      <formula1>10</formula1>
    </dataValidation>
    <dataValidation type="decimal" operator="lessThanOrEqual" allowBlank="1" showInputMessage="1" showErrorMessage="1" error="max. 15" sqref="K14:L16" xr:uid="{6D649F38-2E72-4FA7-A69D-444971BA89BD}">
      <formula1>15</formula1>
    </dataValidation>
    <dataValidation type="decimal" operator="lessThanOrEqual" allowBlank="1" showInputMessage="1" showErrorMessage="1" error="max. 40" sqref="J14:J16" xr:uid="{9CFB5B40-44CC-4149-A04A-73D9CFA8817A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propagace prubezna</vt:lpstr>
      <vt:lpstr>IH</vt:lpstr>
      <vt:lpstr>JK</vt:lpstr>
      <vt:lpstr>LD</vt:lpstr>
      <vt:lpstr>PV</vt:lpstr>
      <vt:lpstr>PM</vt:lpstr>
      <vt:lpstr>RN</vt:lpstr>
      <vt:lpstr>VT</vt:lpstr>
      <vt:lpstr>ZK</vt:lpstr>
      <vt:lpstr>'propagace prubezna'!Oblast_tisku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2018-05-24T08:07:53Z</dcterms:modified>
</cp:coreProperties>
</file>